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5"/>
  </bookViews>
  <sheets>
    <sheet name="Ж95-96" sheetId="1" r:id="rId1"/>
    <sheet name="Ж97" sheetId="2" r:id="rId2"/>
    <sheet name="Лист1" sheetId="3" r:id="rId3"/>
    <sheet name="М92-94" sheetId="4" r:id="rId4"/>
    <sheet name="М95-96" sheetId="5" r:id="rId5"/>
    <sheet name="М97" sheetId="6" r:id="rId6"/>
  </sheets>
  <definedNames/>
  <calcPr calcMode="manual" fullCalcOnLoad="1"/>
</workbook>
</file>

<file path=xl/sharedStrings.xml><?xml version="1.0" encoding="utf-8"?>
<sst xmlns="http://schemas.openxmlformats.org/spreadsheetml/2006/main" count="281" uniqueCount="140">
  <si>
    <t>ФИО</t>
  </si>
  <si>
    <t>г.р.</t>
  </si>
  <si>
    <t>Разряд</t>
  </si>
  <si>
    <t>Город</t>
  </si>
  <si>
    <t>Терехин Иван</t>
  </si>
  <si>
    <t>Бийск</t>
  </si>
  <si>
    <t>б/р</t>
  </si>
  <si>
    <t>Гл. секретарь Киреева М.В.</t>
  </si>
  <si>
    <t>Гл. судья Язовский О.В.</t>
  </si>
  <si>
    <t>квал.сумма</t>
  </si>
  <si>
    <t>1/2 лев</t>
  </si>
  <si>
    <t>1/2 прав</t>
  </si>
  <si>
    <t>1/2 сумма</t>
  </si>
  <si>
    <t>фин.лев</t>
  </si>
  <si>
    <t>фин.прав</t>
  </si>
  <si>
    <t>фин.сумма</t>
  </si>
  <si>
    <t>Терехин Антон</t>
  </si>
  <si>
    <t>Терехин Василий</t>
  </si>
  <si>
    <t>Корвель Антон</t>
  </si>
  <si>
    <t>Огоньков Виталий</t>
  </si>
  <si>
    <t>Малашин Михаил</t>
  </si>
  <si>
    <t>Дуплинский Георгий</t>
  </si>
  <si>
    <t>Чекушкин Олег</t>
  </si>
  <si>
    <t>Шипеев Стас</t>
  </si>
  <si>
    <t>Волков Глеб</t>
  </si>
  <si>
    <t>Копытов Федор</t>
  </si>
  <si>
    <t>Темерев Иван</t>
  </si>
  <si>
    <t>Акава Ростислав</t>
  </si>
  <si>
    <t>Тимофеев Тимофей</t>
  </si>
  <si>
    <t>Кузенков Вадим</t>
  </si>
  <si>
    <t>Кузенков</t>
  </si>
  <si>
    <t>Корвель</t>
  </si>
  <si>
    <t>Тимофеев</t>
  </si>
  <si>
    <t>Чекушкин</t>
  </si>
  <si>
    <t>Шипеев</t>
  </si>
  <si>
    <t>Копытов</t>
  </si>
  <si>
    <t>Чаюн</t>
  </si>
  <si>
    <t>Дуплинский</t>
  </si>
  <si>
    <t>Мыльников Никита</t>
  </si>
  <si>
    <t>Михеенко Слава</t>
  </si>
  <si>
    <t>2ю</t>
  </si>
  <si>
    <t>Шевляков Максим</t>
  </si>
  <si>
    <t>Криволуцкова Нелли</t>
  </si>
  <si>
    <t>Ищенко Даша</t>
  </si>
  <si>
    <t>Пляскина Саша</t>
  </si>
  <si>
    <t>Храмцова Юля</t>
  </si>
  <si>
    <t>Приходько Настя</t>
  </si>
  <si>
    <t>Богомолова Катя</t>
  </si>
  <si>
    <t xml:space="preserve">Язовский Кирилл </t>
  </si>
  <si>
    <t>1ю</t>
  </si>
  <si>
    <t>Барнаул</t>
  </si>
  <si>
    <t>Птиченко Андрей</t>
  </si>
  <si>
    <t>Филимонов Саша</t>
  </si>
  <si>
    <t>Филимонова Ира</t>
  </si>
  <si>
    <t>Юрьева Даша</t>
  </si>
  <si>
    <t>Бейшанская Женя</t>
  </si>
  <si>
    <t>Труфманова Вика</t>
  </si>
  <si>
    <t>Скоробогатова Рита</t>
  </si>
  <si>
    <t>Скоробогатов Данил</t>
  </si>
  <si>
    <t>Мануйлов Антон</t>
  </si>
  <si>
    <t xml:space="preserve">Язовская Ксюша </t>
  </si>
  <si>
    <t>Открытое Первенство г.Барнаула по скалолазанию</t>
  </si>
  <si>
    <t>г.Барнаул, 9-10 февраля 2008г.</t>
  </si>
  <si>
    <t>Скорость. Девушки 94 - 96г.р.</t>
  </si>
  <si>
    <t>№</t>
  </si>
  <si>
    <t>квал1</t>
  </si>
  <si>
    <t>квал2</t>
  </si>
  <si>
    <t>квал3</t>
  </si>
  <si>
    <t>квал4</t>
  </si>
  <si>
    <t>квал.1</t>
  </si>
  <si>
    <t>квал.2</t>
  </si>
  <si>
    <t>квал.3</t>
  </si>
  <si>
    <t>квал.4</t>
  </si>
  <si>
    <t>Скорость. Мужчины 92 - 94 г.р.</t>
  </si>
  <si>
    <t>квал. 1</t>
  </si>
  <si>
    <t>квал. 2</t>
  </si>
  <si>
    <t>квал. 3</t>
  </si>
  <si>
    <t>квал. 4</t>
  </si>
  <si>
    <t>Скорость. Юноши 95 - 96 г.р.</t>
  </si>
  <si>
    <t>Скорость. Юноши 97 г.р. и младше</t>
  </si>
  <si>
    <t>Скорость. Девушки 97г.р. и младше</t>
  </si>
  <si>
    <t>Хисамутдинова Рената</t>
  </si>
  <si>
    <t>Брындин Саша</t>
  </si>
  <si>
    <t>00:09,640</t>
  </si>
  <si>
    <t>00:08,734</t>
  </si>
  <si>
    <t>00:09,641</t>
  </si>
  <si>
    <t>00:09,250</t>
  </si>
  <si>
    <t>00:12,734</t>
  </si>
  <si>
    <t>00:07,234</t>
  </si>
  <si>
    <t>00:07,547</t>
  </si>
  <si>
    <t>Срыв</t>
  </si>
  <si>
    <t>00:11,938</t>
  </si>
  <si>
    <t>00:13,016</t>
  </si>
  <si>
    <t>00:15,094</t>
  </si>
  <si>
    <t>00:12,578</t>
  </si>
  <si>
    <t>00:23,016</t>
  </si>
  <si>
    <t>00:19,797</t>
  </si>
  <si>
    <t>00:29,407</t>
  </si>
  <si>
    <t>00:31,672</t>
  </si>
  <si>
    <t>00:29,297</t>
  </si>
  <si>
    <t>00:20,125</t>
  </si>
  <si>
    <t>00:15,750</t>
  </si>
  <si>
    <t>00:19,453</t>
  </si>
  <si>
    <t>00:19,484</t>
  </si>
  <si>
    <t>00:13,531</t>
  </si>
  <si>
    <t>00:12,875</t>
  </si>
  <si>
    <t>01:06,860</t>
  </si>
  <si>
    <t>00:31,344</t>
  </si>
  <si>
    <t>00:31,968</t>
  </si>
  <si>
    <t>00:25,328</t>
  </si>
  <si>
    <t>00:24,750</t>
  </si>
  <si>
    <t>00:32,188</t>
  </si>
  <si>
    <t>00:45,235</t>
  </si>
  <si>
    <t>00:45,515</t>
  </si>
  <si>
    <t>срыв</t>
  </si>
  <si>
    <t>-</t>
  </si>
  <si>
    <t>00:07,141</t>
  </si>
  <si>
    <t>00:14,955</t>
  </si>
  <si>
    <t>00:08,562</t>
  </si>
  <si>
    <t>00:08,453</t>
  </si>
  <si>
    <t>00:07,671</t>
  </si>
  <si>
    <t>00:07,437</t>
  </si>
  <si>
    <t>00:07,718</t>
  </si>
  <si>
    <t>00:12,422</t>
  </si>
  <si>
    <t>00:11,985</t>
  </si>
  <si>
    <t>00:13,031</t>
  </si>
  <si>
    <t>00:14,750</t>
  </si>
  <si>
    <t>00:15,390</t>
  </si>
  <si>
    <t>00:24,343</t>
  </si>
  <si>
    <t>00:21,719</t>
  </si>
  <si>
    <t>00:23,563</t>
  </si>
  <si>
    <t>00:17,422</t>
  </si>
  <si>
    <t>00:20,375</t>
  </si>
  <si>
    <t>00:24,188</t>
  </si>
  <si>
    <t>00:15,125</t>
  </si>
  <si>
    <t>00:18,141</t>
  </si>
  <si>
    <t>00:21,219</t>
  </si>
  <si>
    <t>00:17,438</t>
  </si>
  <si>
    <t>00:23,968</t>
  </si>
  <si>
    <t>Итоговый протокол.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</si>
</sst>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  <numFmt numFmtId="165" formatCode="[$-FC19]d\ mmmm\ yyyy\ &quot;г.&quot;"/>
  </numFmts>
  <fonts count="23"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 applyProtection="1">
      <alignment/>
      <protection/>
    </xf>
    <xf numFmtId="0" fontId="2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7.75390625" style="0" customWidth="1"/>
    <col min="2" max="2" width="19.25390625" style="0" customWidth="1"/>
    <col min="3" max="3" width="5.875" style="0" customWidth="1"/>
    <col min="4" max="4" width="7.625" style="0" customWidth="1"/>
    <col min="5" max="5" width="13.625" style="0" customWidth="1"/>
    <col min="8" max="8" width="10.875" style="0" customWidth="1"/>
    <col min="10" max="10" width="11.875" style="0" customWidth="1"/>
    <col min="13" max="13" width="10.875" style="0" customWidth="1"/>
    <col min="14" max="14" width="11.375" style="0" customWidth="1"/>
  </cols>
  <sheetData>
    <row r="1" spans="1:14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>
      <c r="A4" s="23" t="s">
        <v>63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ht="12.75">
      <c r="A6" s="2" t="s">
        <v>64</v>
      </c>
      <c r="B6" s="3" t="s">
        <v>0</v>
      </c>
      <c r="C6" s="2" t="s">
        <v>1</v>
      </c>
      <c r="D6" s="3" t="s">
        <v>2</v>
      </c>
      <c r="E6" s="3" t="s">
        <v>3</v>
      </c>
      <c r="F6" s="30" t="s">
        <v>65</v>
      </c>
      <c r="G6" s="30" t="s">
        <v>66</v>
      </c>
      <c r="H6" s="30" t="s">
        <v>67</v>
      </c>
      <c r="I6" s="30" t="s">
        <v>68</v>
      </c>
      <c r="J6" s="30" t="s">
        <v>9</v>
      </c>
      <c r="K6" s="30" t="s">
        <v>13</v>
      </c>
      <c r="L6" s="30" t="s">
        <v>14</v>
      </c>
      <c r="M6" s="30" t="s">
        <v>15</v>
      </c>
      <c r="N6" s="25"/>
    </row>
    <row r="7" spans="1:14" ht="12.75">
      <c r="A7" s="3">
        <v>1</v>
      </c>
      <c r="B7" s="14" t="s">
        <v>47</v>
      </c>
      <c r="C7" s="19">
        <v>1994</v>
      </c>
      <c r="D7" s="19" t="s">
        <v>6</v>
      </c>
      <c r="E7" s="14" t="s">
        <v>5</v>
      </c>
      <c r="F7" s="24">
        <v>0.00017488425925925926</v>
      </c>
      <c r="G7" s="24">
        <v>0.00012662037037037036</v>
      </c>
      <c r="H7" s="24" t="s">
        <v>91</v>
      </c>
      <c r="I7" s="24" t="s">
        <v>92</v>
      </c>
      <c r="J7" s="24">
        <f>F7+G7+H7+I7</f>
        <v>0.0005903240740740741</v>
      </c>
      <c r="K7" s="24">
        <v>0.0001379861111111111</v>
      </c>
      <c r="L7" s="24">
        <v>0.00016439814814814813</v>
      </c>
      <c r="M7" s="24">
        <f>K7+L7</f>
        <v>0.00030238425925925924</v>
      </c>
      <c r="N7" s="25"/>
    </row>
    <row r="8" spans="1:14" ht="13.5" thickBot="1">
      <c r="A8" s="52">
        <v>2</v>
      </c>
      <c r="B8" s="44" t="s">
        <v>46</v>
      </c>
      <c r="C8" s="43">
        <v>1995</v>
      </c>
      <c r="D8" s="43" t="s">
        <v>6</v>
      </c>
      <c r="E8" s="44" t="s">
        <v>5</v>
      </c>
      <c r="F8" s="45">
        <v>0.0005473379629629629</v>
      </c>
      <c r="G8" s="45">
        <v>0.00038321759259259255</v>
      </c>
      <c r="H8" s="45" t="s">
        <v>90</v>
      </c>
      <c r="I8" s="45">
        <v>0.00029814814814814813</v>
      </c>
      <c r="J8" s="45">
        <f>F8+G8+I8</f>
        <v>0.0012287037037037036</v>
      </c>
      <c r="K8" s="45">
        <v>0.0005555555555555556</v>
      </c>
      <c r="L8" s="45">
        <v>0.00025391203703703703</v>
      </c>
      <c r="M8" s="45">
        <f>K8+L8</f>
        <v>0.0008094675925925925</v>
      </c>
      <c r="N8" s="25"/>
    </row>
    <row r="9" spans="1:14" ht="12.75">
      <c r="A9" s="49">
        <v>3</v>
      </c>
      <c r="B9" s="50" t="s">
        <v>55</v>
      </c>
      <c r="C9" s="51">
        <v>1996</v>
      </c>
      <c r="D9" s="51" t="s">
        <v>6</v>
      </c>
      <c r="E9" s="32" t="s">
        <v>50</v>
      </c>
      <c r="F9" s="38" t="s">
        <v>114</v>
      </c>
      <c r="G9" s="38" t="s">
        <v>114</v>
      </c>
      <c r="H9" s="38" t="s">
        <v>90</v>
      </c>
      <c r="I9" s="38" t="s">
        <v>90</v>
      </c>
      <c r="J9" s="38" t="s">
        <v>115</v>
      </c>
      <c r="K9" s="39"/>
      <c r="L9" s="39"/>
      <c r="M9" s="39"/>
      <c r="N9" s="25"/>
    </row>
    <row r="10" spans="9:14" ht="12.75">
      <c r="I10" s="10"/>
      <c r="J10" s="10"/>
      <c r="K10" s="10"/>
      <c r="L10" s="10"/>
      <c r="M10" s="10"/>
      <c r="N10" s="10"/>
    </row>
    <row r="11" spans="1:14" ht="12.75">
      <c r="A11" t="s">
        <v>7</v>
      </c>
      <c r="I11" s="10"/>
      <c r="J11" s="10"/>
      <c r="K11" s="10"/>
      <c r="L11" s="10"/>
      <c r="M11" s="10"/>
      <c r="N11" s="10"/>
    </row>
    <row r="12" spans="9:14" ht="12.75">
      <c r="I12" s="10"/>
      <c r="J12" s="10"/>
      <c r="K12" s="10"/>
      <c r="L12" s="10"/>
      <c r="M12" s="10"/>
      <c r="N12" s="10"/>
    </row>
    <row r="13" ht="12.75">
      <c r="A13" t="s">
        <v>8</v>
      </c>
    </row>
  </sheetData>
  <sheetProtection/>
  <mergeCells count="4">
    <mergeCell ref="A4:N4"/>
    <mergeCell ref="A1:N1"/>
    <mergeCell ref="A2:N2"/>
    <mergeCell ref="A3:N3"/>
  </mergeCells>
  <printOptions/>
  <pageMargins left="0.75" right="0.75" top="1" bottom="1" header="0.5" footer="0.5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00390625" style="0" customWidth="1"/>
    <col min="2" max="2" width="21.25390625" style="0" customWidth="1"/>
    <col min="3" max="3" width="5.875" style="0" customWidth="1"/>
    <col min="4" max="4" width="7.625" style="0" customWidth="1"/>
    <col min="5" max="5" width="10.375" style="0" customWidth="1"/>
    <col min="8" max="8" width="10.875" style="0" customWidth="1"/>
    <col min="10" max="11" width="11.625" style="0" customWidth="1"/>
    <col min="12" max="12" width="11.25390625" style="0" customWidth="1"/>
    <col min="13" max="13" width="10.375" style="0" customWidth="1"/>
    <col min="16" max="16" width="10.875" style="0" customWidth="1"/>
    <col min="17" max="17" width="11.375" style="0" customWidth="1"/>
  </cols>
  <sheetData>
    <row r="1" spans="1:16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>
      <c r="A4" s="1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7" ht="12.75">
      <c r="A6" s="2" t="s">
        <v>64</v>
      </c>
      <c r="B6" s="3" t="s">
        <v>0</v>
      </c>
      <c r="C6" s="2" t="s">
        <v>1</v>
      </c>
      <c r="D6" s="3" t="s">
        <v>2</v>
      </c>
      <c r="E6" s="3" t="s">
        <v>3</v>
      </c>
      <c r="F6" s="30" t="s">
        <v>69</v>
      </c>
      <c r="G6" s="30" t="s">
        <v>70</v>
      </c>
      <c r="H6" s="30" t="s">
        <v>71</v>
      </c>
      <c r="I6" s="30" t="s">
        <v>72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5" t="s">
        <v>14</v>
      </c>
      <c r="P6" s="30" t="s">
        <v>15</v>
      </c>
      <c r="Q6" s="25"/>
    </row>
    <row r="7" spans="1:17" ht="12.75">
      <c r="A7" s="20">
        <v>1</v>
      </c>
      <c r="B7" s="11" t="s">
        <v>56</v>
      </c>
      <c r="C7" s="6">
        <v>1997</v>
      </c>
      <c r="D7" s="6">
        <v>3</v>
      </c>
      <c r="E7" s="11" t="s">
        <v>50</v>
      </c>
      <c r="F7" s="24" t="s">
        <v>114</v>
      </c>
      <c r="G7" s="24">
        <v>0.0002761574074074074</v>
      </c>
      <c r="H7" s="24" t="s">
        <v>110</v>
      </c>
      <c r="I7" s="24" t="s">
        <v>111</v>
      </c>
      <c r="J7" s="24">
        <f>G7+H7+I7</f>
        <v>0.0009351620370370371</v>
      </c>
      <c r="K7" s="24" t="s">
        <v>134</v>
      </c>
      <c r="L7" s="24" t="s">
        <v>135</v>
      </c>
      <c r="M7" s="24">
        <f>K7+L7</f>
        <v>0.0003850231481481481</v>
      </c>
      <c r="N7" s="36">
        <v>0.00016765046296296298</v>
      </c>
      <c r="O7" s="36">
        <v>0.00018826388888888886</v>
      </c>
      <c r="P7" s="37">
        <f>N7+O7</f>
        <v>0.00035591435185185183</v>
      </c>
      <c r="Q7" s="21"/>
    </row>
    <row r="8" spans="1:17" ht="12.75">
      <c r="A8" s="20">
        <v>2</v>
      </c>
      <c r="B8" s="12" t="s">
        <v>43</v>
      </c>
      <c r="C8" s="13">
        <v>1999</v>
      </c>
      <c r="D8" s="13" t="s">
        <v>40</v>
      </c>
      <c r="E8" s="11" t="s">
        <v>5</v>
      </c>
      <c r="F8" s="24">
        <v>0.0004976851851851852</v>
      </c>
      <c r="G8" s="24">
        <v>0.0002957175925925926</v>
      </c>
      <c r="H8" s="24" t="s">
        <v>108</v>
      </c>
      <c r="I8" s="24" t="s">
        <v>109</v>
      </c>
      <c r="J8" s="24">
        <f>F8+G8+H8+I8</f>
        <v>0.001456550925925926</v>
      </c>
      <c r="K8" s="24" t="s">
        <v>132</v>
      </c>
      <c r="L8" s="24" t="s">
        <v>133</v>
      </c>
      <c r="M8" s="24">
        <f>K8+L8</f>
        <v>0.0005157754629629629</v>
      </c>
      <c r="N8" s="36">
        <v>0.00023944444444444444</v>
      </c>
      <c r="O8" s="36">
        <v>0.00017994212962962961</v>
      </c>
      <c r="P8" s="36">
        <f>N8+O8</f>
        <v>0.0004193865740740741</v>
      </c>
      <c r="Q8" s="21"/>
    </row>
    <row r="9" spans="1:17" ht="12.75">
      <c r="A9" s="20">
        <v>3</v>
      </c>
      <c r="B9" s="14" t="s">
        <v>45</v>
      </c>
      <c r="C9" s="6">
        <v>1997</v>
      </c>
      <c r="D9" s="6" t="s">
        <v>40</v>
      </c>
      <c r="E9" s="11" t="s">
        <v>5</v>
      </c>
      <c r="F9" s="24" t="s">
        <v>114</v>
      </c>
      <c r="G9" s="24">
        <v>0.0005644675925925926</v>
      </c>
      <c r="H9" s="24" t="s">
        <v>112</v>
      </c>
      <c r="I9" s="24" t="s">
        <v>113</v>
      </c>
      <c r="J9" s="24">
        <f>G9+H9+I9</f>
        <v>0.001614814814814815</v>
      </c>
      <c r="K9" s="24">
        <v>0.00032064814814814814</v>
      </c>
      <c r="L9" s="24" t="s">
        <v>138</v>
      </c>
      <c r="M9" s="24">
        <f>K9+L9</f>
        <v>0.0005980555555555556</v>
      </c>
      <c r="N9" s="36">
        <v>0.0004976851851851852</v>
      </c>
      <c r="O9" s="36">
        <v>0.00030581018518518517</v>
      </c>
      <c r="P9" s="36">
        <f>N9+O9</f>
        <v>0.0008034953703703704</v>
      </c>
      <c r="Q9" s="21"/>
    </row>
    <row r="10" spans="1:17" ht="13.5" thickBot="1">
      <c r="A10" s="41">
        <v>4</v>
      </c>
      <c r="B10" s="42" t="s">
        <v>44</v>
      </c>
      <c r="C10" s="43">
        <v>1999</v>
      </c>
      <c r="D10" s="43" t="s">
        <v>40</v>
      </c>
      <c r="E10" s="44" t="s">
        <v>5</v>
      </c>
      <c r="F10" s="45" t="s">
        <v>114</v>
      </c>
      <c r="G10" s="45">
        <v>0.0004077546296296296</v>
      </c>
      <c r="H10" s="45">
        <v>0.00038502314814814817</v>
      </c>
      <c r="I10" s="45" t="s">
        <v>107</v>
      </c>
      <c r="J10" s="46">
        <f>G10+H10+I10</f>
        <v>0.0011555555555555555</v>
      </c>
      <c r="K10" s="45" t="s">
        <v>136</v>
      </c>
      <c r="L10" s="45" t="s">
        <v>137</v>
      </c>
      <c r="M10" s="45">
        <f>K10+L10</f>
        <v>0.0004474189814814815</v>
      </c>
      <c r="N10" s="47" t="s">
        <v>114</v>
      </c>
      <c r="O10" s="48">
        <v>0.00024811342592592593</v>
      </c>
      <c r="P10" s="48" t="s">
        <v>115</v>
      </c>
      <c r="Q10" s="21"/>
    </row>
    <row r="11" spans="1:17" ht="12.75">
      <c r="A11" s="31">
        <v>5</v>
      </c>
      <c r="B11" s="32" t="s">
        <v>42</v>
      </c>
      <c r="C11" s="33">
        <v>1998</v>
      </c>
      <c r="D11" s="33" t="s">
        <v>6</v>
      </c>
      <c r="E11" s="32" t="s">
        <v>5</v>
      </c>
      <c r="F11" s="38" t="s">
        <v>114</v>
      </c>
      <c r="G11" s="38" t="s">
        <v>114</v>
      </c>
      <c r="H11" s="38">
        <v>0.0004629629629629629</v>
      </c>
      <c r="I11" s="38" t="s">
        <v>106</v>
      </c>
      <c r="J11" s="39"/>
      <c r="K11" s="39"/>
      <c r="L11" s="39"/>
      <c r="M11" s="39"/>
      <c r="N11" s="39"/>
      <c r="O11" s="39"/>
      <c r="P11" s="39"/>
      <c r="Q11" s="25"/>
    </row>
    <row r="12" spans="1:17" ht="12.75">
      <c r="A12" s="20">
        <v>6</v>
      </c>
      <c r="B12" s="14" t="s">
        <v>53</v>
      </c>
      <c r="C12" s="6">
        <v>1999</v>
      </c>
      <c r="D12" s="6" t="s">
        <v>6</v>
      </c>
      <c r="E12" s="11" t="s">
        <v>50</v>
      </c>
      <c r="F12" s="24" t="s">
        <v>114</v>
      </c>
      <c r="G12" s="24" t="s">
        <v>114</v>
      </c>
      <c r="H12" s="24" t="s">
        <v>90</v>
      </c>
      <c r="I12" s="24" t="s">
        <v>90</v>
      </c>
      <c r="J12" s="39"/>
      <c r="K12" s="39"/>
      <c r="L12" s="39"/>
      <c r="M12" s="39"/>
      <c r="N12" s="39"/>
      <c r="O12" s="39"/>
      <c r="P12" s="39"/>
      <c r="Q12" s="25"/>
    </row>
    <row r="13" spans="1:17" ht="12.75">
      <c r="A13" s="20">
        <v>6</v>
      </c>
      <c r="B13" s="11" t="s">
        <v>54</v>
      </c>
      <c r="C13" s="6">
        <v>1997</v>
      </c>
      <c r="D13" s="6" t="s">
        <v>6</v>
      </c>
      <c r="E13" s="11" t="s">
        <v>50</v>
      </c>
      <c r="F13" s="24" t="s">
        <v>114</v>
      </c>
      <c r="G13" s="24" t="s">
        <v>114</v>
      </c>
      <c r="H13" s="24" t="s">
        <v>90</v>
      </c>
      <c r="I13" s="24" t="s">
        <v>90</v>
      </c>
      <c r="J13" s="39"/>
      <c r="K13" s="39"/>
      <c r="L13" s="39"/>
      <c r="M13" s="39"/>
      <c r="N13" s="39"/>
      <c r="O13" s="39"/>
      <c r="P13" s="39"/>
      <c r="Q13" s="25"/>
    </row>
    <row r="14" spans="1:17" ht="12.75">
      <c r="A14" s="20">
        <v>6</v>
      </c>
      <c r="B14" s="11" t="s">
        <v>57</v>
      </c>
      <c r="C14" s="6">
        <v>1997</v>
      </c>
      <c r="D14" s="6" t="s">
        <v>6</v>
      </c>
      <c r="E14" s="11" t="s">
        <v>50</v>
      </c>
      <c r="F14" s="24" t="s">
        <v>114</v>
      </c>
      <c r="G14" s="24" t="s">
        <v>114</v>
      </c>
      <c r="H14" s="24" t="s">
        <v>90</v>
      </c>
      <c r="I14" s="24" t="s">
        <v>90</v>
      </c>
      <c r="J14" s="39"/>
      <c r="K14" s="39"/>
      <c r="L14" s="39"/>
      <c r="M14" s="39"/>
      <c r="N14" s="39"/>
      <c r="O14" s="39"/>
      <c r="P14" s="39"/>
      <c r="Q14" s="25"/>
    </row>
    <row r="15" spans="1:17" ht="12.75">
      <c r="A15" s="20">
        <v>6</v>
      </c>
      <c r="B15" s="11" t="s">
        <v>81</v>
      </c>
      <c r="C15" s="6">
        <v>1997</v>
      </c>
      <c r="D15" s="6" t="s">
        <v>6</v>
      </c>
      <c r="E15" s="11" t="s">
        <v>50</v>
      </c>
      <c r="F15" s="24" t="s">
        <v>114</v>
      </c>
      <c r="G15" s="24" t="s">
        <v>114</v>
      </c>
      <c r="H15" s="24" t="s">
        <v>90</v>
      </c>
      <c r="I15" s="24" t="s">
        <v>90</v>
      </c>
      <c r="J15" s="40"/>
      <c r="K15" s="40"/>
      <c r="L15" s="40"/>
      <c r="M15" s="40"/>
      <c r="N15" s="40"/>
      <c r="O15" s="40"/>
      <c r="P15" s="40"/>
      <c r="Q15" s="25"/>
    </row>
    <row r="16" spans="9:17" ht="12.75"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t="s">
        <v>7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9:17" ht="12.75">
      <c r="I18" s="10"/>
      <c r="J18" s="10"/>
      <c r="K18" s="10"/>
      <c r="L18" s="10"/>
      <c r="M18" s="10"/>
      <c r="N18" s="10"/>
      <c r="O18" s="10"/>
      <c r="P18" s="10"/>
      <c r="Q18" s="10"/>
    </row>
    <row r="19" ht="12.75">
      <c r="A19" t="s">
        <v>8</v>
      </c>
    </row>
  </sheetData>
  <sheetProtection/>
  <mergeCells count="3">
    <mergeCell ref="A2:P2"/>
    <mergeCell ref="A3:P3"/>
    <mergeCell ref="A1:P1"/>
  </mergeCells>
  <printOptions/>
  <pageMargins left="0.75" right="0.75" top="1" bottom="1" header="0.5" footer="0.5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7.125" style="0" customWidth="1"/>
    <col min="4" max="4" width="19.375" style="0" customWidth="1"/>
    <col min="6" max="6" width="11.25390625" style="0" customWidth="1"/>
    <col min="8" max="8" width="15.75390625" style="0" customWidth="1"/>
  </cols>
  <sheetData>
    <row r="2" ht="12.75">
      <c r="F2" t="s">
        <v>36</v>
      </c>
    </row>
    <row r="3" spans="2:8" ht="14.25" customHeight="1">
      <c r="B3" s="15" t="s">
        <v>24</v>
      </c>
      <c r="D3" s="12" t="s">
        <v>29</v>
      </c>
      <c r="F3" t="s">
        <v>30</v>
      </c>
      <c r="H3" t="s">
        <v>36</v>
      </c>
    </row>
    <row r="5" spans="2:8" ht="12.75">
      <c r="B5" s="12" t="s">
        <v>18</v>
      </c>
      <c r="D5" s="11" t="s">
        <v>16</v>
      </c>
      <c r="F5" t="s">
        <v>31</v>
      </c>
      <c r="H5" t="s">
        <v>31</v>
      </c>
    </row>
    <row r="6" ht="12.75">
      <c r="F6" t="s">
        <v>33</v>
      </c>
    </row>
    <row r="7" spans="2:4" ht="12.75">
      <c r="B7" s="12" t="s">
        <v>22</v>
      </c>
      <c r="D7" s="14" t="s">
        <v>26</v>
      </c>
    </row>
    <row r="8" spans="6:8" ht="12.75">
      <c r="F8" t="s">
        <v>32</v>
      </c>
      <c r="H8" t="s">
        <v>32</v>
      </c>
    </row>
    <row r="9" spans="2:6" ht="25.5">
      <c r="B9" s="15" t="s">
        <v>28</v>
      </c>
      <c r="D9" s="12" t="s">
        <v>17</v>
      </c>
      <c r="F9" t="s">
        <v>34</v>
      </c>
    </row>
    <row r="11" spans="2:4" ht="12.75">
      <c r="B11" s="11" t="s">
        <v>23</v>
      </c>
      <c r="D11" s="12" t="s">
        <v>20</v>
      </c>
    </row>
    <row r="12" spans="6:8" ht="12.75">
      <c r="F12" t="s">
        <v>35</v>
      </c>
      <c r="H12" t="s">
        <v>35</v>
      </c>
    </row>
    <row r="13" spans="2:6" ht="12.75">
      <c r="B13" s="11" t="s">
        <v>25</v>
      </c>
      <c r="D13" s="11" t="s">
        <v>27</v>
      </c>
      <c r="F13" t="s">
        <v>37</v>
      </c>
    </row>
    <row r="15" spans="2:4" ht="12.75">
      <c r="B15" s="11" t="s">
        <v>21</v>
      </c>
      <c r="D15" s="12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875" style="0" customWidth="1"/>
    <col min="2" max="2" width="23.75390625" style="0" customWidth="1"/>
    <col min="3" max="3" width="5.875" style="0" customWidth="1"/>
    <col min="4" max="4" width="7.125" style="0" customWidth="1"/>
    <col min="5" max="5" width="11.75390625" style="0" customWidth="1"/>
    <col min="6" max="9" width="10.00390625" style="0" customWidth="1"/>
    <col min="10" max="10" width="11.875" style="0" customWidth="1"/>
    <col min="12" max="12" width="10.125" style="0" customWidth="1"/>
    <col min="13" max="13" width="10.75390625" style="0" customWidth="1"/>
    <col min="14" max="14" width="11.375" style="0" customWidth="1"/>
    <col min="15" max="15" width="10.75390625" style="0" customWidth="1"/>
    <col min="16" max="16" width="11.25390625" style="0" customWidth="1"/>
    <col min="17" max="17" width="11.125" style="0" customWidth="1"/>
    <col min="19" max="19" width="10.875" style="0" customWidth="1"/>
  </cols>
  <sheetData>
    <row r="1" spans="1:16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>
      <c r="A4" s="23" t="s">
        <v>73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1:17" ht="12.75">
      <c r="A6" s="2" t="s">
        <v>64</v>
      </c>
      <c r="B6" s="3" t="s">
        <v>0</v>
      </c>
      <c r="C6" s="2" t="s">
        <v>1</v>
      </c>
      <c r="D6" s="3" t="s">
        <v>2</v>
      </c>
      <c r="E6" s="3" t="s">
        <v>3</v>
      </c>
      <c r="F6" s="30" t="s">
        <v>74</v>
      </c>
      <c r="G6" s="30" t="s">
        <v>75</v>
      </c>
      <c r="H6" s="30" t="s">
        <v>76</v>
      </c>
      <c r="I6" s="30" t="s">
        <v>77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0" t="s">
        <v>14</v>
      </c>
      <c r="P6" s="30" t="s">
        <v>15</v>
      </c>
      <c r="Q6" s="25"/>
    </row>
    <row r="7" spans="1:19" ht="12.75">
      <c r="A7" s="3">
        <v>1</v>
      </c>
      <c r="B7" s="15" t="s">
        <v>82</v>
      </c>
      <c r="C7" s="15">
        <v>1992</v>
      </c>
      <c r="D7" s="16">
        <v>1</v>
      </c>
      <c r="E7" s="14" t="s">
        <v>50</v>
      </c>
      <c r="F7" s="24">
        <v>7.152777777777777E-05</v>
      </c>
      <c r="G7" s="24">
        <v>5.127314814814814E-05</v>
      </c>
      <c r="H7" s="24" t="s">
        <v>88</v>
      </c>
      <c r="I7" s="24" t="s">
        <v>89</v>
      </c>
      <c r="J7" s="24">
        <f>F7+G7+H7+I7</f>
        <v>0.0002938773148148148</v>
      </c>
      <c r="K7" s="24" t="s">
        <v>116</v>
      </c>
      <c r="L7" s="24" t="s">
        <v>122</v>
      </c>
      <c r="M7" s="24">
        <f>K7+L7</f>
        <v>0.0001719791666666667</v>
      </c>
      <c r="N7" s="24">
        <v>8.119212962962961E-05</v>
      </c>
      <c r="O7" s="24">
        <v>6.818287037037037E-05</v>
      </c>
      <c r="P7" s="24">
        <f>N7+O7</f>
        <v>0.00014937499999999999</v>
      </c>
      <c r="Q7" s="10"/>
      <c r="R7" s="17"/>
      <c r="S7" s="17"/>
    </row>
    <row r="8" spans="1:19" ht="12.75">
      <c r="A8" s="3">
        <v>2</v>
      </c>
      <c r="B8" s="12" t="s">
        <v>59</v>
      </c>
      <c r="C8" s="12">
        <v>1992</v>
      </c>
      <c r="D8" s="13">
        <v>2</v>
      </c>
      <c r="E8" s="11" t="s">
        <v>50</v>
      </c>
      <c r="F8" s="24">
        <v>7.395833333333333E-05</v>
      </c>
      <c r="G8" s="24">
        <v>6.0995370370370374E-05</v>
      </c>
      <c r="H8" s="24" t="s">
        <v>83</v>
      </c>
      <c r="I8" s="24" t="s">
        <v>84</v>
      </c>
      <c r="J8" s="24">
        <f>F8+G8+H8+I8</f>
        <v>0.0003476157407407408</v>
      </c>
      <c r="K8" s="24" t="s">
        <v>120</v>
      </c>
      <c r="L8" s="24" t="s">
        <v>121</v>
      </c>
      <c r="M8" s="24">
        <f>K8+L8</f>
        <v>0.0001748611111111111</v>
      </c>
      <c r="N8" s="24">
        <v>8.445601851851853E-05</v>
      </c>
      <c r="O8" s="24">
        <v>8.119212962962961E-05</v>
      </c>
      <c r="P8" s="24">
        <f>N8+O8</f>
        <v>0.00016564814814814814</v>
      </c>
      <c r="Q8" s="29"/>
      <c r="R8" s="17"/>
      <c r="S8" s="17"/>
    </row>
    <row r="9" spans="1:19" ht="12.75">
      <c r="A9" s="3">
        <v>3</v>
      </c>
      <c r="B9" s="15" t="s">
        <v>4</v>
      </c>
      <c r="C9" s="15">
        <v>1993</v>
      </c>
      <c r="D9" s="16">
        <v>1</v>
      </c>
      <c r="E9" s="14" t="s">
        <v>5</v>
      </c>
      <c r="F9" s="24">
        <v>7.731481481481481E-05</v>
      </c>
      <c r="G9" s="24">
        <v>5.092592592592592E-05</v>
      </c>
      <c r="H9" s="24" t="s">
        <v>85</v>
      </c>
      <c r="I9" s="24" t="s">
        <v>86</v>
      </c>
      <c r="J9" s="24">
        <f>F9+G9+H9+I9</f>
        <v>0.00034688657407407406</v>
      </c>
      <c r="K9" s="24" t="s">
        <v>118</v>
      </c>
      <c r="L9" s="24" t="s">
        <v>119</v>
      </c>
      <c r="M9" s="24">
        <f>K9+L9</f>
        <v>0.00019693287037037037</v>
      </c>
      <c r="N9" s="24">
        <v>0.0001236921296296296</v>
      </c>
      <c r="O9" s="24">
        <v>0.00011140046296296298</v>
      </c>
      <c r="P9" s="24">
        <f>N9+O9</f>
        <v>0.00023509259259259257</v>
      </c>
      <c r="Q9" s="29"/>
      <c r="R9" s="17"/>
      <c r="S9" s="17"/>
    </row>
    <row r="10" spans="1:19" ht="12.75">
      <c r="A10" s="3">
        <v>4</v>
      </c>
      <c r="B10" s="11" t="s">
        <v>60</v>
      </c>
      <c r="C10" s="11">
        <v>1992</v>
      </c>
      <c r="D10" s="6">
        <v>1</v>
      </c>
      <c r="E10" s="11" t="s">
        <v>50</v>
      </c>
      <c r="F10" s="24">
        <v>0.00011273148148148149</v>
      </c>
      <c r="G10" s="24">
        <v>9.849537037037037E-05</v>
      </c>
      <c r="H10" s="24" t="s">
        <v>87</v>
      </c>
      <c r="I10" s="24">
        <v>0.0001346064814814815</v>
      </c>
      <c r="J10" s="24">
        <f>F10+G10+H10+I10</f>
        <v>0.0004932175925925926</v>
      </c>
      <c r="K10" s="24" t="s">
        <v>117</v>
      </c>
      <c r="L10" s="24" t="s">
        <v>123</v>
      </c>
      <c r="M10" s="24">
        <f>K10+L10</f>
        <v>0.00031686342592592595</v>
      </c>
      <c r="N10" s="24">
        <v>0.00011429398148148148</v>
      </c>
      <c r="O10" s="24">
        <v>0.00013436342592592593</v>
      </c>
      <c r="P10" s="24">
        <f>N10+O10</f>
        <v>0.0002486574074074074</v>
      </c>
      <c r="Q10" s="29"/>
      <c r="R10" s="17"/>
      <c r="S10" s="17"/>
    </row>
    <row r="11" spans="1:14" ht="12.75">
      <c r="A11" s="7"/>
      <c r="B11" s="8"/>
      <c r="C11" s="8"/>
      <c r="D11" s="9"/>
      <c r="E11" s="7"/>
      <c r="F11" s="7"/>
      <c r="G11" s="7"/>
      <c r="K11" s="10"/>
      <c r="L11" s="10"/>
      <c r="M11" s="10"/>
      <c r="N11" s="10"/>
    </row>
    <row r="12" spans="1:14" ht="12.75">
      <c r="A12" t="s">
        <v>7</v>
      </c>
      <c r="K12" s="17"/>
      <c r="L12" s="10"/>
      <c r="M12" s="10"/>
      <c r="N12" s="10"/>
    </row>
    <row r="13" spans="11:14" ht="12.75">
      <c r="K13" s="10"/>
      <c r="L13" s="10"/>
      <c r="M13" s="10"/>
      <c r="N13" s="10"/>
    </row>
    <row r="14" spans="1:14" ht="12.75">
      <c r="A14" t="s">
        <v>8</v>
      </c>
      <c r="K14" s="10"/>
      <c r="L14" s="10"/>
      <c r="M14" s="10"/>
      <c r="N14" s="10"/>
    </row>
  </sheetData>
  <sheetProtection/>
  <mergeCells count="4">
    <mergeCell ref="A1:P1"/>
    <mergeCell ref="A2:P2"/>
    <mergeCell ref="A3:P3"/>
    <mergeCell ref="A4:P4"/>
  </mergeCells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M8" sqref="A8:M8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5.75390625" style="0" customWidth="1"/>
    <col min="4" max="4" width="7.25390625" style="0" customWidth="1"/>
    <col min="5" max="5" width="13.625" style="0" customWidth="1"/>
    <col min="6" max="6" width="10.25390625" style="0" customWidth="1"/>
    <col min="10" max="10" width="12.00390625" style="0" customWidth="1"/>
    <col min="11" max="12" width="9.625" style="0" customWidth="1"/>
    <col min="13" max="13" width="10.875" style="0" customWidth="1"/>
    <col min="14" max="14" width="12.00390625" style="0" customWidth="1"/>
  </cols>
  <sheetData>
    <row r="1" spans="1:14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>
      <c r="A4" s="23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ht="12.75">
      <c r="A6" s="2" t="s">
        <v>64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74</v>
      </c>
      <c r="G6" s="4" t="s">
        <v>75</v>
      </c>
      <c r="H6" s="4" t="s">
        <v>76</v>
      </c>
      <c r="I6" s="4" t="s">
        <v>77</v>
      </c>
      <c r="J6" s="4" t="s">
        <v>9</v>
      </c>
      <c r="K6" s="27" t="s">
        <v>13</v>
      </c>
      <c r="L6" s="4" t="s">
        <v>14</v>
      </c>
      <c r="M6" s="4" t="s">
        <v>15</v>
      </c>
      <c r="N6" s="25"/>
    </row>
    <row r="7" spans="1:14" ht="12.75">
      <c r="A7" s="3">
        <v>1</v>
      </c>
      <c r="B7" s="12" t="s">
        <v>38</v>
      </c>
      <c r="C7" s="12">
        <v>1996</v>
      </c>
      <c r="D7" s="13">
        <v>3</v>
      </c>
      <c r="E7" s="11" t="s">
        <v>5</v>
      </c>
      <c r="F7" s="18">
        <v>0.00014583333333333335</v>
      </c>
      <c r="G7" s="18">
        <v>0.00012557870370370368</v>
      </c>
      <c r="H7" s="18" t="s">
        <v>93</v>
      </c>
      <c r="I7" s="18" t="s">
        <v>94</v>
      </c>
      <c r="J7" s="18">
        <f>F7+G7+H7+I7</f>
        <v>0.0005916898148148147</v>
      </c>
      <c r="K7" s="28">
        <v>0.00011211805555555553</v>
      </c>
      <c r="L7" s="18">
        <v>0.00012025462962962962</v>
      </c>
      <c r="M7" s="18">
        <f>K7+L7</f>
        <v>0.00023237268518518515</v>
      </c>
      <c r="N7" s="9"/>
    </row>
    <row r="8" spans="1:14" ht="13.5" thickBot="1">
      <c r="A8" s="52">
        <v>2</v>
      </c>
      <c r="B8" s="53" t="s">
        <v>39</v>
      </c>
      <c r="C8" s="53">
        <v>1995</v>
      </c>
      <c r="D8" s="54" t="s">
        <v>40</v>
      </c>
      <c r="E8" s="44" t="s">
        <v>5</v>
      </c>
      <c r="F8" s="55">
        <v>0.0002111111111111111</v>
      </c>
      <c r="G8" s="55">
        <v>0.00017650462962962962</v>
      </c>
      <c r="H8" s="55" t="s">
        <v>95</v>
      </c>
      <c r="I8" s="55" t="s">
        <v>96</v>
      </c>
      <c r="J8" s="55">
        <f>F8+G8+H8+I8</f>
        <v>0.000883136574074074</v>
      </c>
      <c r="K8" s="56">
        <v>0.00022297453703703704</v>
      </c>
      <c r="L8" s="55">
        <v>0.00021538194444444447</v>
      </c>
      <c r="M8" s="55">
        <f>K8+L8</f>
        <v>0.0004383564814814815</v>
      </c>
      <c r="N8" s="9"/>
    </row>
    <row r="9" spans="1:14" ht="12.75">
      <c r="A9" s="49">
        <v>3</v>
      </c>
      <c r="B9" s="32" t="s">
        <v>58</v>
      </c>
      <c r="C9" s="32">
        <v>1995</v>
      </c>
      <c r="D9" s="33" t="s">
        <v>6</v>
      </c>
      <c r="E9" s="32" t="s">
        <v>50</v>
      </c>
      <c r="F9" s="34" t="s">
        <v>114</v>
      </c>
      <c r="G9" s="34">
        <v>0.00035625</v>
      </c>
      <c r="H9" s="34" t="s">
        <v>97</v>
      </c>
      <c r="I9" s="34" t="s">
        <v>98</v>
      </c>
      <c r="J9" s="34" t="s">
        <v>115</v>
      </c>
      <c r="K9" s="26"/>
      <c r="L9" s="26"/>
      <c r="M9" s="26"/>
      <c r="N9" s="9"/>
    </row>
    <row r="10" spans="8:14" ht="12.75">
      <c r="H10" s="10"/>
      <c r="I10" s="10"/>
      <c r="J10" s="10"/>
      <c r="K10" s="10"/>
      <c r="L10" s="10"/>
      <c r="M10" s="10"/>
      <c r="N10" s="10"/>
    </row>
    <row r="11" spans="1:14" ht="12.75">
      <c r="A11" t="s">
        <v>7</v>
      </c>
      <c r="H11" s="10"/>
      <c r="I11" s="10"/>
      <c r="J11" s="10"/>
      <c r="K11" s="10"/>
      <c r="L11" s="10"/>
      <c r="M11" s="10"/>
      <c r="N11" s="10"/>
    </row>
    <row r="13" ht="12.75">
      <c r="A13" t="s">
        <v>8</v>
      </c>
    </row>
  </sheetData>
  <sheetProtection/>
  <mergeCells count="4">
    <mergeCell ref="A4:N4"/>
    <mergeCell ref="A1:N1"/>
    <mergeCell ref="A2:N2"/>
    <mergeCell ref="A3:N3"/>
  </mergeCells>
  <printOptions/>
  <pageMargins left="0.75" right="0.75" top="1" bottom="1" header="0.5" footer="0.5"/>
  <pageSetup fitToHeight="1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6.25390625" style="0" customWidth="1"/>
    <col min="2" max="2" width="17.125" style="0" customWidth="1"/>
    <col min="3" max="3" width="5.75390625" style="0" customWidth="1"/>
    <col min="4" max="4" width="7.75390625" style="0" customWidth="1"/>
    <col min="10" max="10" width="11.00390625" style="0" customWidth="1"/>
    <col min="13" max="13" width="10.25390625" style="0" customWidth="1"/>
    <col min="16" max="16" width="10.125" style="0" customWidth="1"/>
    <col min="17" max="17" width="11.25390625" style="0" customWidth="1"/>
  </cols>
  <sheetData>
    <row r="1" spans="1:16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>
      <c r="A4" s="1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7" ht="12.75">
      <c r="A6" s="2" t="s">
        <v>64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74</v>
      </c>
      <c r="G6" s="4" t="s">
        <v>75</v>
      </c>
      <c r="H6" s="4" t="s">
        <v>76</v>
      </c>
      <c r="I6" s="4" t="s">
        <v>77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25"/>
    </row>
    <row r="7" spans="1:17" ht="15" customHeight="1">
      <c r="A7" s="3">
        <v>1</v>
      </c>
      <c r="B7" s="12" t="s">
        <v>48</v>
      </c>
      <c r="C7" s="12">
        <v>1999</v>
      </c>
      <c r="D7" s="13" t="s">
        <v>49</v>
      </c>
      <c r="E7" s="11" t="s">
        <v>50</v>
      </c>
      <c r="F7" s="18">
        <v>0.00016435185185185183</v>
      </c>
      <c r="G7" s="18">
        <v>0.00012013888888888891</v>
      </c>
      <c r="H7" s="18" t="s">
        <v>104</v>
      </c>
      <c r="I7" s="18" t="s">
        <v>105</v>
      </c>
      <c r="J7" s="18">
        <f>F7+G7+H7+I7</f>
        <v>0.0005901157407407408</v>
      </c>
      <c r="K7" s="18" t="s">
        <v>124</v>
      </c>
      <c r="L7" s="18" t="s">
        <v>125</v>
      </c>
      <c r="M7" s="18">
        <f>K7+L7</f>
        <v>0.00028953703703703704</v>
      </c>
      <c r="N7" s="18">
        <v>0.00012423611111111112</v>
      </c>
      <c r="O7" s="18">
        <v>0.00012695601851851851</v>
      </c>
      <c r="P7" s="24">
        <f>N7+O7</f>
        <v>0.00025119212962962964</v>
      </c>
      <c r="Q7" s="22"/>
    </row>
    <row r="8" spans="1:17" ht="15" customHeight="1">
      <c r="A8" s="3">
        <v>2</v>
      </c>
      <c r="B8" s="12" t="s">
        <v>41</v>
      </c>
      <c r="C8" s="12">
        <v>1997</v>
      </c>
      <c r="D8" s="13" t="s">
        <v>40</v>
      </c>
      <c r="E8" s="11" t="s">
        <v>5</v>
      </c>
      <c r="F8" s="18">
        <v>0.00020798611111111113</v>
      </c>
      <c r="G8" s="18">
        <v>0.00014189814814814816</v>
      </c>
      <c r="H8" s="18" t="s">
        <v>101</v>
      </c>
      <c r="I8" s="18" t="s">
        <v>102</v>
      </c>
      <c r="J8" s="18">
        <f>F8+G8+H8+I8</f>
        <v>0.0007573263888888889</v>
      </c>
      <c r="K8" s="18" t="s">
        <v>126</v>
      </c>
      <c r="L8" s="18" t="s">
        <v>127</v>
      </c>
      <c r="M8" s="18">
        <f>K8+L8</f>
        <v>0.00034884259259259254</v>
      </c>
      <c r="N8" s="18">
        <v>0.00013527777777777778</v>
      </c>
      <c r="O8" s="18">
        <v>0.0001557060185185185</v>
      </c>
      <c r="P8" s="24">
        <f>N8+O8</f>
        <v>0.0002909837962962963</v>
      </c>
      <c r="Q8" s="22"/>
    </row>
    <row r="9" spans="1:17" ht="15" customHeight="1">
      <c r="A9" s="3">
        <v>3</v>
      </c>
      <c r="B9" s="12" t="s">
        <v>52</v>
      </c>
      <c r="C9" s="12">
        <v>1997</v>
      </c>
      <c r="D9" s="13" t="s">
        <v>6</v>
      </c>
      <c r="E9" s="11" t="s">
        <v>50</v>
      </c>
      <c r="F9" s="18">
        <v>0.0002851851851851852</v>
      </c>
      <c r="G9" s="18">
        <v>0.00032175925925925926</v>
      </c>
      <c r="H9" s="18" t="s">
        <v>90</v>
      </c>
      <c r="I9" s="18" t="s">
        <v>103</v>
      </c>
      <c r="J9" s="18" t="s">
        <v>115</v>
      </c>
      <c r="K9" s="18" t="s">
        <v>130</v>
      </c>
      <c r="L9" s="18" t="s">
        <v>131</v>
      </c>
      <c r="M9" s="18">
        <f>K9+L9</f>
        <v>0.00047436342592592593</v>
      </c>
      <c r="N9" s="18">
        <v>0.00026494212962962957</v>
      </c>
      <c r="O9" s="18">
        <v>0.0002763888888888889</v>
      </c>
      <c r="P9" s="24">
        <f>N9+O9</f>
        <v>0.0005413310185185185</v>
      </c>
      <c r="Q9" s="22"/>
    </row>
    <row r="10" spans="1:17" ht="15" customHeight="1">
      <c r="A10" s="3">
        <v>4</v>
      </c>
      <c r="B10" s="11" t="s">
        <v>51</v>
      </c>
      <c r="C10" s="11">
        <v>2000</v>
      </c>
      <c r="D10" s="6" t="s">
        <v>6</v>
      </c>
      <c r="E10" s="11" t="s">
        <v>50</v>
      </c>
      <c r="F10" s="18">
        <v>0.0004942129629629629</v>
      </c>
      <c r="G10" s="18">
        <v>0.0002895833333333333</v>
      </c>
      <c r="H10" s="18" t="s">
        <v>99</v>
      </c>
      <c r="I10" s="18" t="s">
        <v>100</v>
      </c>
      <c r="J10" s="18">
        <f>F10+G10+H10+I10</f>
        <v>0.0013558101851851852</v>
      </c>
      <c r="K10" s="18" t="s">
        <v>128</v>
      </c>
      <c r="L10" s="18" t="s">
        <v>129</v>
      </c>
      <c r="M10" s="18">
        <f>K10+L10</f>
        <v>0.000533125</v>
      </c>
      <c r="N10" s="18" t="s">
        <v>114</v>
      </c>
      <c r="O10" s="18">
        <v>0.0002935069444444445</v>
      </c>
      <c r="P10" s="24" t="s">
        <v>115</v>
      </c>
      <c r="Q10" s="22"/>
    </row>
    <row r="11" spans="11:17" ht="12.75">
      <c r="K11" s="10"/>
      <c r="L11" s="10"/>
      <c r="M11" s="10"/>
      <c r="N11" s="10"/>
      <c r="O11" s="10"/>
      <c r="P11" s="10"/>
      <c r="Q11" s="10"/>
    </row>
    <row r="12" spans="1:17" ht="12.75">
      <c r="A12" t="s">
        <v>7</v>
      </c>
      <c r="K12" s="10"/>
      <c r="L12" s="10"/>
      <c r="M12" s="10"/>
      <c r="N12" s="10"/>
      <c r="O12" s="10"/>
      <c r="P12" s="10"/>
      <c r="Q12" s="10"/>
    </row>
    <row r="14" ht="12.75">
      <c r="A14" t="s">
        <v>8</v>
      </c>
    </row>
  </sheetData>
  <sheetProtection/>
  <mergeCells count="3">
    <mergeCell ref="A1:P1"/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Maple</cp:lastModifiedBy>
  <cp:lastPrinted>2008-02-09T06:18:26Z</cp:lastPrinted>
  <dcterms:created xsi:type="dcterms:W3CDTF">2007-05-11T13:57:33Z</dcterms:created>
  <dcterms:modified xsi:type="dcterms:W3CDTF">2008-02-11T04:42:53Z</dcterms:modified>
  <cp:category/>
  <cp:version/>
  <cp:contentType/>
  <cp:contentStatus/>
</cp:coreProperties>
</file>