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ж 91 и старш" sheetId="1" r:id="rId1"/>
    <sheet name="ж 92 и млад" sheetId="2" r:id="rId2"/>
    <sheet name="м 91 и старш" sheetId="3" r:id="rId3"/>
    <sheet name="м 92 и млад" sheetId="4" r:id="rId4"/>
    <sheet name="Командный" sheetId="5" r:id="rId5"/>
    <sheet name="Общий" sheetId="6" r:id="rId6"/>
  </sheets>
  <definedNames>
    <definedName name="_xlnm.Print_Area" localSheetId="0">'ж 91 и старш'!$A$1:$I$21</definedName>
    <definedName name="_xlnm.Print_Area" localSheetId="1">'ж 92 и млад'!$A$1:$I$25</definedName>
    <definedName name="_xlnm.Print_Area" localSheetId="4">'Командный'!$B$1:$E$83</definedName>
    <definedName name="_xlnm.Print_Area" localSheetId="2">'м 91 и старш'!$A$1:$I$51</definedName>
    <definedName name="_xlnm.Print_Area" localSheetId="3">'м 92 и млад'!$A$1:$I$26</definedName>
    <definedName name="_xlnm.Print_Area" localSheetId="5">'Общий'!$A$1:$I$97</definedName>
  </definedNames>
  <calcPr fullCalcOnLoad="1"/>
</workbook>
</file>

<file path=xl/sharedStrings.xml><?xml version="1.0" encoding="utf-8"?>
<sst xmlns="http://schemas.openxmlformats.org/spreadsheetml/2006/main" count="1196" uniqueCount="152">
  <si>
    <t>ФИО</t>
  </si>
  <si>
    <t>г.р.</t>
  </si>
  <si>
    <t>Город</t>
  </si>
  <si>
    <t>Команда</t>
  </si>
  <si>
    <t>Соревнования по скалолазанию «Фестиваль Алтай туристский рай «Чарыш - 2009»</t>
  </si>
  <si>
    <t>с.Чарышское, 17 - 19 июля 2009.</t>
  </si>
  <si>
    <t>Зам.гл.судьи по виду</t>
  </si>
  <si>
    <t>Саидов Вячеслав</t>
  </si>
  <si>
    <t>Ветер</t>
  </si>
  <si>
    <t>Танцев Алексей</t>
  </si>
  <si>
    <t>Новокрещенов Михаил</t>
  </si>
  <si>
    <t>Пол</t>
  </si>
  <si>
    <t>м</t>
  </si>
  <si>
    <t>Победа</t>
  </si>
  <si>
    <t>Барнаул</t>
  </si>
  <si>
    <t>Янцен Григорий</t>
  </si>
  <si>
    <t>Николайчик Александр</t>
  </si>
  <si>
    <t>Семикин Роман</t>
  </si>
  <si>
    <t>Адреналин</t>
  </si>
  <si>
    <t>Курбатов Дмитрий</t>
  </si>
  <si>
    <t>Анисимов Илья</t>
  </si>
  <si>
    <t>Падолкина Юля</t>
  </si>
  <si>
    <t>ж</t>
  </si>
  <si>
    <t>Мирошниченко Алексей</t>
  </si>
  <si>
    <t>Моор Евгений</t>
  </si>
  <si>
    <t>Чарышское</t>
  </si>
  <si>
    <t>Фокин Александр</t>
  </si>
  <si>
    <t>КМТС</t>
  </si>
  <si>
    <t>Троицкое</t>
  </si>
  <si>
    <t>Гущенко Леонид</t>
  </si>
  <si>
    <t>Григорева Наталья</t>
  </si>
  <si>
    <t>Волна</t>
  </si>
  <si>
    <t>Завьялово</t>
  </si>
  <si>
    <t>Серебрянникова Ольга</t>
  </si>
  <si>
    <t>Дергунов Дима</t>
  </si>
  <si>
    <t>Доходяги</t>
  </si>
  <si>
    <t>Солонешное</t>
  </si>
  <si>
    <t>Поверенов Александр</t>
  </si>
  <si>
    <t>Неугомон</t>
  </si>
  <si>
    <t>Голубев Михаил</t>
  </si>
  <si>
    <t>Медведев Иван</t>
  </si>
  <si>
    <t>Франкив Сергей</t>
  </si>
  <si>
    <t>Галкина Юля</t>
  </si>
  <si>
    <t>Панов Виктор</t>
  </si>
  <si>
    <t>Кузнецова Татьяна</t>
  </si>
  <si>
    <t>Баево</t>
  </si>
  <si>
    <t>Кузнецов Алексей</t>
  </si>
  <si>
    <t>Скала</t>
  </si>
  <si>
    <t>Кербер Игорь</t>
  </si>
  <si>
    <t>Скрипка Александр</t>
  </si>
  <si>
    <t>Лапти</t>
  </si>
  <si>
    <t>Плаходкин Миша</t>
  </si>
  <si>
    <t>Иванцов Илья</t>
  </si>
  <si>
    <t>Сысков Александр</t>
  </si>
  <si>
    <t>Крянга Александр</t>
  </si>
  <si>
    <t>Столичные туристы</t>
  </si>
  <si>
    <t>Вершинин Артем</t>
  </si>
  <si>
    <t>Тулата</t>
  </si>
  <si>
    <t>Дикари</t>
  </si>
  <si>
    <t>Фоминных Кирилл</t>
  </si>
  <si>
    <t>Немцев Иван</t>
  </si>
  <si>
    <t>Сухова Мария</t>
  </si>
  <si>
    <t>Амазонки</t>
  </si>
  <si>
    <t>Шипуновский район</t>
  </si>
  <si>
    <t>Ларионова Виктория</t>
  </si>
  <si>
    <t>Чуликова Анна</t>
  </si>
  <si>
    <t>Симонова Оксана</t>
  </si>
  <si>
    <t>Симыкина Юля</t>
  </si>
  <si>
    <t>Степочкина Александра</t>
  </si>
  <si>
    <t>Сорокин Петр</t>
  </si>
  <si>
    <t>Шип</t>
  </si>
  <si>
    <t>Шипуново</t>
  </si>
  <si>
    <t>Андрющенко Андрей</t>
  </si>
  <si>
    <t>Волчкова Ирина</t>
  </si>
  <si>
    <t>Байрат Елена</t>
  </si>
  <si>
    <t>Дмитриченко Лилия</t>
  </si>
  <si>
    <t>Баламрос</t>
  </si>
  <si>
    <t>Котова Лилия</t>
  </si>
  <si>
    <t>Барановская Ирина</t>
  </si>
  <si>
    <t>Кузьмина Татьяна</t>
  </si>
  <si>
    <t>Бездетко Максим</t>
  </si>
  <si>
    <t>Романтик</t>
  </si>
  <si>
    <t>Алейск</t>
  </si>
  <si>
    <t>Старов Алексей</t>
  </si>
  <si>
    <t>Стуров Вячеслав</t>
  </si>
  <si>
    <t>Мурашко Денис</t>
  </si>
  <si>
    <t>Смешарики</t>
  </si>
  <si>
    <t>Акоев Александр</t>
  </si>
  <si>
    <t>Мурашко Данил</t>
  </si>
  <si>
    <t>Соловьева Ирина</t>
  </si>
  <si>
    <t>Фроленко Иван</t>
  </si>
  <si>
    <t>Сандрос Влада</t>
  </si>
  <si>
    <t>Юрин Павел</t>
  </si>
  <si>
    <t>Оргкомитет</t>
  </si>
  <si>
    <t>Каштанов Роман</t>
  </si>
  <si>
    <t>Казаков Максим</t>
  </si>
  <si>
    <t>Дурасова Александра</t>
  </si>
  <si>
    <t>Хилькевич Александр</t>
  </si>
  <si>
    <t>Завьяловский район</t>
  </si>
  <si>
    <t>Бондарев Костя</t>
  </si>
  <si>
    <t>Клепикова Анастасия</t>
  </si>
  <si>
    <t>Савина Каролина</t>
  </si>
  <si>
    <t>Змеиногорский район</t>
  </si>
  <si>
    <t>Огненный змей</t>
  </si>
  <si>
    <t>Глухарев Сергей</t>
  </si>
  <si>
    <t>Бобков Александр</t>
  </si>
  <si>
    <t>Заря</t>
  </si>
  <si>
    <t>Павловский район</t>
  </si>
  <si>
    <t>Кайгородова Ксения</t>
  </si>
  <si>
    <t>Итоговый протокол.</t>
  </si>
  <si>
    <t>Трасса 2</t>
  </si>
  <si>
    <t>Трасса 1</t>
  </si>
  <si>
    <t>Трасса 3</t>
  </si>
  <si>
    <t>Кол-во</t>
  </si>
  <si>
    <t>Время</t>
  </si>
  <si>
    <t>Чирков Иван</t>
  </si>
  <si>
    <t>Копилевич Антон</t>
  </si>
  <si>
    <t>Артисты</t>
  </si>
  <si>
    <t>Копилевич Степан</t>
  </si>
  <si>
    <t>Должеков Иван</t>
  </si>
  <si>
    <t>Тютюник Иван</t>
  </si>
  <si>
    <t>Теплякова Полина</t>
  </si>
  <si>
    <t>Потая</t>
  </si>
  <si>
    <t>Ваганов Александр</t>
  </si>
  <si>
    <t>Веремеенко Наталья</t>
  </si>
  <si>
    <t>Свет</t>
  </si>
  <si>
    <t>срыв</t>
  </si>
  <si>
    <t>Скорость. Женщины, 1991 г.р. и старше</t>
  </si>
  <si>
    <t>Место</t>
  </si>
  <si>
    <t>Скорость. Мужчины, 1991 г.р. и старше</t>
  </si>
  <si>
    <t>Скорость. Женщины, 1992 г.р. и младше.</t>
  </si>
  <si>
    <t>Скорость. Мужчины, 1992 г.р. и младшею</t>
  </si>
  <si>
    <t>Шишкин Максим</t>
  </si>
  <si>
    <t>Алые Паруса</t>
  </si>
  <si>
    <t>Васильев Анатолий</t>
  </si>
  <si>
    <t>Плотников Виктор</t>
  </si>
  <si>
    <t>Колонтаев Константин</t>
  </si>
  <si>
    <t>Баламут</t>
  </si>
  <si>
    <t>Литоренко Дарья</t>
  </si>
  <si>
    <t>Жаворонок Екатерина</t>
  </si>
  <si>
    <t>Березинова Елена</t>
  </si>
  <si>
    <t>Максимов Максим</t>
  </si>
  <si>
    <t>Павловск</t>
  </si>
  <si>
    <t>Прометей</t>
  </si>
  <si>
    <t>Клинковская Алиса</t>
  </si>
  <si>
    <t>Вохминцева Ирина</t>
  </si>
  <si>
    <t>Табунщикова Марина</t>
  </si>
  <si>
    <t>Гл. судья Малашин М.</t>
  </si>
  <si>
    <t>Гл. секретарь Вопилова Н.</t>
  </si>
  <si>
    <t>Скорость. Общий зачет.</t>
  </si>
  <si>
    <t>Скорость. Командный зачет.</t>
  </si>
  <si>
    <t>Трассы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</si>
</sst>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47" fontId="0" fillId="0" borderId="11" xfId="0" applyNumberFormat="1" applyBorder="1" applyAlignment="1">
      <alignment/>
    </xf>
    <xf numFmtId="47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7" fontId="0" fillId="0" borderId="0" xfId="0" applyNumberFormat="1" applyBorder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47" fontId="23" fillId="0" borderId="0" xfId="0" applyNumberFormat="1" applyFont="1" applyAlignment="1">
      <alignment/>
    </xf>
    <xf numFmtId="47" fontId="0" fillId="0" borderId="10" xfId="0" applyNumberForma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7" fontId="0" fillId="0" borderId="13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4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7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7" fontId="0" fillId="0" borderId="20" xfId="0" applyNumberFormat="1" applyBorder="1" applyAlignment="1">
      <alignment/>
    </xf>
    <xf numFmtId="47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47" fontId="0" fillId="0" borderId="22" xfId="0" applyNumberFormat="1" applyBorder="1" applyAlignment="1">
      <alignment/>
    </xf>
    <xf numFmtId="0" fontId="0" fillId="0" borderId="12" xfId="0" applyBorder="1" applyAlignment="1">
      <alignment horizontal="center"/>
    </xf>
    <xf numFmtId="47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NumberFormat="1" applyBorder="1" applyAlignment="1">
      <alignment/>
    </xf>
    <xf numFmtId="47" fontId="0" fillId="0" borderId="27" xfId="0" applyNumberFormat="1" applyBorder="1" applyAlignment="1">
      <alignment/>
    </xf>
    <xf numFmtId="0" fontId="0" fillId="0" borderId="20" xfId="0" applyBorder="1" applyAlignment="1">
      <alignment/>
    </xf>
    <xf numFmtId="47" fontId="0" fillId="0" borderId="26" xfId="0" applyNumberForma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47" fontId="0" fillId="0" borderId="28" xfId="0" applyNumberFormat="1" applyBorder="1" applyAlignment="1">
      <alignment/>
    </xf>
    <xf numFmtId="47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tabSelected="1" workbookViewId="0" topLeftCell="A1">
      <selection activeCell="F29" sqref="F29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22.125" style="0" bestFit="1" customWidth="1"/>
    <col min="4" max="4" width="4.25390625" style="0" bestFit="1" customWidth="1"/>
    <col min="5" max="5" width="5.00390625" style="0" bestFit="1" customWidth="1"/>
    <col min="6" max="6" width="17.625" style="0" customWidth="1"/>
    <col min="7" max="7" width="17.875" style="0" bestFit="1" customWidth="1"/>
    <col min="8" max="10" width="8.625" style="0" bestFit="1" customWidth="1"/>
    <col min="11" max="11" width="6.75390625" style="0" bestFit="1" customWidth="1"/>
    <col min="12" max="12" width="7.125" style="0" bestFit="1" customWidth="1"/>
  </cols>
  <sheetData>
    <row r="1" spans="2:7" ht="15.75">
      <c r="B1" s="6"/>
      <c r="C1" s="5"/>
      <c r="D1" s="5"/>
      <c r="E1" s="1"/>
      <c r="F1" s="7" t="s">
        <v>4</v>
      </c>
      <c r="G1" s="7"/>
    </row>
    <row r="2" spans="2:7" ht="15.75">
      <c r="B2" s="6"/>
      <c r="C2" s="5"/>
      <c r="D2" s="5"/>
      <c r="E2" s="1"/>
      <c r="F2" s="7" t="s">
        <v>5</v>
      </c>
      <c r="G2" s="7"/>
    </row>
    <row r="3" spans="2:7" ht="15.75">
      <c r="B3" s="6"/>
      <c r="C3" s="5"/>
      <c r="D3" s="5"/>
      <c r="E3" s="1"/>
      <c r="F3" s="7" t="s">
        <v>109</v>
      </c>
      <c r="G3" s="7"/>
    </row>
    <row r="4" spans="2:7" ht="15.75">
      <c r="B4" s="6"/>
      <c r="C4" s="5"/>
      <c r="D4" s="5"/>
      <c r="F4" s="7" t="s">
        <v>127</v>
      </c>
      <c r="G4" s="8"/>
    </row>
    <row r="5" spans="2:7" ht="15.75">
      <c r="B5" s="6"/>
      <c r="C5" s="5"/>
      <c r="D5" s="5"/>
      <c r="E5" s="5"/>
      <c r="F5" s="7"/>
      <c r="G5" s="8"/>
    </row>
    <row r="6" ht="12.75">
      <c r="B6" t="s">
        <v>6</v>
      </c>
    </row>
    <row r="7" spans="2:12" ht="12.75">
      <c r="B7" s="4" t="s">
        <v>128</v>
      </c>
      <c r="C7" s="4" t="s">
        <v>0</v>
      </c>
      <c r="D7" s="4" t="s">
        <v>11</v>
      </c>
      <c r="E7" s="4" t="s">
        <v>1</v>
      </c>
      <c r="F7" s="4" t="s">
        <v>2</v>
      </c>
      <c r="G7" s="4" t="s">
        <v>3</v>
      </c>
      <c r="H7" s="12" t="s">
        <v>111</v>
      </c>
      <c r="I7" s="12" t="s">
        <v>110</v>
      </c>
      <c r="J7" s="14" t="s">
        <v>112</v>
      </c>
      <c r="K7" s="16" t="s">
        <v>113</v>
      </c>
      <c r="L7" s="12" t="s">
        <v>114</v>
      </c>
    </row>
    <row r="8" spans="2:12" ht="12.75">
      <c r="B8" s="4">
        <v>1</v>
      </c>
      <c r="C8" s="9" t="s">
        <v>44</v>
      </c>
      <c r="D8" s="4" t="s">
        <v>22</v>
      </c>
      <c r="E8" s="4">
        <v>1981</v>
      </c>
      <c r="F8" s="4" t="s">
        <v>45</v>
      </c>
      <c r="G8" s="4" t="s">
        <v>8</v>
      </c>
      <c r="H8" s="28">
        <v>0.001164351851851852</v>
      </c>
      <c r="I8" s="28">
        <v>0.0007500000000000001</v>
      </c>
      <c r="J8" s="29">
        <v>0.00018402777777777778</v>
      </c>
      <c r="K8" s="32">
        <f aca="true" t="shared" si="0" ref="K8:K24">COUNT(H8:J8)</f>
        <v>3</v>
      </c>
      <c r="L8" s="28">
        <f aca="true" t="shared" si="1" ref="L8:L24">SUM(H8:J8)</f>
        <v>0.0020983796296296297</v>
      </c>
    </row>
    <row r="9" spans="2:12" ht="12.75">
      <c r="B9" s="4">
        <v>2</v>
      </c>
      <c r="C9" s="9" t="s">
        <v>73</v>
      </c>
      <c r="D9" s="4" t="s">
        <v>22</v>
      </c>
      <c r="E9" s="4">
        <v>1991</v>
      </c>
      <c r="F9" s="4" t="s">
        <v>71</v>
      </c>
      <c r="G9" s="4" t="s">
        <v>70</v>
      </c>
      <c r="H9" s="30" t="s">
        <v>126</v>
      </c>
      <c r="I9" s="28">
        <v>0.001326388888888889</v>
      </c>
      <c r="J9" s="29">
        <v>0.0005219907407407407</v>
      </c>
      <c r="K9" s="32">
        <f t="shared" si="0"/>
        <v>2</v>
      </c>
      <c r="L9" s="28">
        <f t="shared" si="1"/>
        <v>0.00184837962962963</v>
      </c>
    </row>
    <row r="10" spans="2:12" ht="12.75">
      <c r="B10" s="4">
        <v>3</v>
      </c>
      <c r="C10" s="10" t="s">
        <v>61</v>
      </c>
      <c r="D10" s="21" t="s">
        <v>22</v>
      </c>
      <c r="E10" s="4">
        <v>1986</v>
      </c>
      <c r="F10" s="4" t="s">
        <v>63</v>
      </c>
      <c r="G10" s="4" t="s">
        <v>62</v>
      </c>
      <c r="H10" s="30" t="s">
        <v>126</v>
      </c>
      <c r="I10" s="30" t="s">
        <v>126</v>
      </c>
      <c r="J10" s="29">
        <v>0.00018518518518518518</v>
      </c>
      <c r="K10" s="32">
        <f t="shared" si="0"/>
        <v>1</v>
      </c>
      <c r="L10" s="28">
        <f t="shared" si="1"/>
        <v>0.00018518518518518518</v>
      </c>
    </row>
    <row r="11" spans="2:12" ht="12.75">
      <c r="B11" s="4">
        <v>4</v>
      </c>
      <c r="C11" s="10" t="s">
        <v>65</v>
      </c>
      <c r="D11" s="21" t="s">
        <v>22</v>
      </c>
      <c r="E11" s="21">
        <v>1990</v>
      </c>
      <c r="F11" s="4" t="s">
        <v>63</v>
      </c>
      <c r="G11" s="4" t="s">
        <v>62</v>
      </c>
      <c r="H11" s="30" t="s">
        <v>126</v>
      </c>
      <c r="I11" s="30" t="s">
        <v>126</v>
      </c>
      <c r="J11" s="29">
        <v>0.00025000000000000006</v>
      </c>
      <c r="K11" s="32">
        <f t="shared" si="0"/>
        <v>1</v>
      </c>
      <c r="L11" s="28">
        <f t="shared" si="1"/>
        <v>0.00025000000000000006</v>
      </c>
    </row>
    <row r="12" spans="2:12" ht="12.75">
      <c r="B12" s="4">
        <v>5</v>
      </c>
      <c r="C12" s="9" t="s">
        <v>96</v>
      </c>
      <c r="D12" s="4" t="s">
        <v>22</v>
      </c>
      <c r="E12" s="4">
        <v>1989</v>
      </c>
      <c r="F12" s="4" t="s">
        <v>14</v>
      </c>
      <c r="G12" s="4" t="s">
        <v>55</v>
      </c>
      <c r="H12" s="30" t="s">
        <v>126</v>
      </c>
      <c r="I12" s="30" t="s">
        <v>126</v>
      </c>
      <c r="J12" s="29">
        <v>0.0002766203703703704</v>
      </c>
      <c r="K12" s="32">
        <f t="shared" si="0"/>
        <v>1</v>
      </c>
      <c r="L12" s="28">
        <f t="shared" si="1"/>
        <v>0.0002766203703703704</v>
      </c>
    </row>
    <row r="13" spans="2:12" ht="12.75">
      <c r="B13" s="4">
        <v>6</v>
      </c>
      <c r="C13" s="9" t="s">
        <v>75</v>
      </c>
      <c r="D13" s="4" t="s">
        <v>22</v>
      </c>
      <c r="E13" s="4">
        <v>1990</v>
      </c>
      <c r="F13" s="4" t="s">
        <v>14</v>
      </c>
      <c r="G13" s="4" t="s">
        <v>76</v>
      </c>
      <c r="H13" s="30" t="s">
        <v>126</v>
      </c>
      <c r="I13" s="30" t="s">
        <v>126</v>
      </c>
      <c r="J13" s="29">
        <v>0.00028587962962962963</v>
      </c>
      <c r="K13" s="32">
        <f t="shared" si="0"/>
        <v>1</v>
      </c>
      <c r="L13" s="28">
        <f t="shared" si="1"/>
        <v>0.00028587962962962963</v>
      </c>
    </row>
    <row r="14" spans="2:12" ht="12.75">
      <c r="B14" s="4">
        <v>7</v>
      </c>
      <c r="C14" s="10" t="s">
        <v>124</v>
      </c>
      <c r="D14" s="21" t="s">
        <v>22</v>
      </c>
      <c r="E14" s="4">
        <v>1986</v>
      </c>
      <c r="F14" s="4" t="s">
        <v>14</v>
      </c>
      <c r="G14" s="4" t="s">
        <v>122</v>
      </c>
      <c r="H14" s="28" t="s">
        <v>126</v>
      </c>
      <c r="I14" s="30" t="s">
        <v>126</v>
      </c>
      <c r="J14" s="29">
        <v>0.0002928240740740741</v>
      </c>
      <c r="K14" s="32">
        <f t="shared" si="0"/>
        <v>1</v>
      </c>
      <c r="L14" s="28">
        <f t="shared" si="1"/>
        <v>0.0002928240740740741</v>
      </c>
    </row>
    <row r="15" spans="2:12" ht="12.75">
      <c r="B15" s="4">
        <v>8</v>
      </c>
      <c r="C15" s="9" t="s">
        <v>89</v>
      </c>
      <c r="D15" s="4" t="s">
        <v>22</v>
      </c>
      <c r="E15" s="4">
        <v>1986</v>
      </c>
      <c r="F15" s="4" t="s">
        <v>63</v>
      </c>
      <c r="G15" s="4" t="s">
        <v>86</v>
      </c>
      <c r="H15" s="30" t="s">
        <v>126</v>
      </c>
      <c r="I15" s="30" t="s">
        <v>126</v>
      </c>
      <c r="J15" s="29">
        <v>0.0003414351851851851</v>
      </c>
      <c r="K15" s="32">
        <f t="shared" si="0"/>
        <v>1</v>
      </c>
      <c r="L15" s="28">
        <f t="shared" si="1"/>
        <v>0.0003414351851851851</v>
      </c>
    </row>
    <row r="16" spans="2:12" ht="12.75">
      <c r="B16" s="4">
        <v>9</v>
      </c>
      <c r="C16" s="9" t="s">
        <v>42</v>
      </c>
      <c r="D16" s="4" t="s">
        <v>22</v>
      </c>
      <c r="E16" s="4">
        <v>1977</v>
      </c>
      <c r="F16" s="4" t="s">
        <v>14</v>
      </c>
      <c r="G16" s="4" t="s">
        <v>38</v>
      </c>
      <c r="H16" s="30" t="s">
        <v>126</v>
      </c>
      <c r="I16" s="30" t="s">
        <v>126</v>
      </c>
      <c r="J16" s="29">
        <v>0.000443287037037037</v>
      </c>
      <c r="K16" s="32">
        <f t="shared" si="0"/>
        <v>1</v>
      </c>
      <c r="L16" s="28">
        <f t="shared" si="1"/>
        <v>0.000443287037037037</v>
      </c>
    </row>
    <row r="17" spans="2:12" ht="12.75">
      <c r="B17" s="4">
        <v>10</v>
      </c>
      <c r="C17" s="9" t="s">
        <v>30</v>
      </c>
      <c r="D17" s="4" t="s">
        <v>22</v>
      </c>
      <c r="E17" s="4">
        <v>1982</v>
      </c>
      <c r="F17" s="4" t="s">
        <v>28</v>
      </c>
      <c r="G17" s="4" t="s">
        <v>27</v>
      </c>
      <c r="H17" s="30" t="s">
        <v>126</v>
      </c>
      <c r="I17" s="30" t="s">
        <v>126</v>
      </c>
      <c r="J17" s="29">
        <v>0.0004942129629629629</v>
      </c>
      <c r="K17" s="32">
        <f t="shared" si="0"/>
        <v>1</v>
      </c>
      <c r="L17" s="28">
        <f t="shared" si="1"/>
        <v>0.0004942129629629629</v>
      </c>
    </row>
    <row r="18" spans="2:12" ht="12.75">
      <c r="B18" s="4">
        <v>11</v>
      </c>
      <c r="C18" s="10" t="s">
        <v>66</v>
      </c>
      <c r="D18" s="21" t="s">
        <v>22</v>
      </c>
      <c r="E18" s="21">
        <v>1990</v>
      </c>
      <c r="F18" s="4" t="s">
        <v>63</v>
      </c>
      <c r="G18" s="4" t="s">
        <v>62</v>
      </c>
      <c r="H18" s="30" t="s">
        <v>126</v>
      </c>
      <c r="I18" s="30" t="s">
        <v>126</v>
      </c>
      <c r="J18" s="29">
        <v>0.0005115740740740741</v>
      </c>
      <c r="K18" s="32">
        <f t="shared" si="0"/>
        <v>1</v>
      </c>
      <c r="L18" s="28">
        <f t="shared" si="1"/>
        <v>0.0005115740740740741</v>
      </c>
    </row>
    <row r="19" spans="2:12" ht="12.75">
      <c r="B19" s="4">
        <v>12</v>
      </c>
      <c r="C19" s="9" t="s">
        <v>146</v>
      </c>
      <c r="D19" s="4" t="s">
        <v>22</v>
      </c>
      <c r="E19" s="4">
        <v>1989</v>
      </c>
      <c r="F19" s="4" t="s">
        <v>142</v>
      </c>
      <c r="G19" s="4" t="s">
        <v>143</v>
      </c>
      <c r="H19" s="28" t="s">
        <v>126</v>
      </c>
      <c r="I19" s="28">
        <v>0.0011712962962962964</v>
      </c>
      <c r="J19" s="31" t="s">
        <v>126</v>
      </c>
      <c r="K19" s="32">
        <f t="shared" si="0"/>
        <v>1</v>
      </c>
      <c r="L19" s="28">
        <f t="shared" si="1"/>
        <v>0.0011712962962962964</v>
      </c>
    </row>
    <row r="20" spans="2:12" ht="12.75">
      <c r="B20" s="4">
        <v>13</v>
      </c>
      <c r="C20" s="9" t="s">
        <v>91</v>
      </c>
      <c r="D20" s="4" t="s">
        <v>22</v>
      </c>
      <c r="E20" s="4">
        <v>1988</v>
      </c>
      <c r="F20" s="4" t="s">
        <v>14</v>
      </c>
      <c r="G20" s="4" t="s">
        <v>55</v>
      </c>
      <c r="H20" s="30" t="s">
        <v>126</v>
      </c>
      <c r="I20" s="30" t="s">
        <v>126</v>
      </c>
      <c r="J20" s="29">
        <v>0.0012719907407407406</v>
      </c>
      <c r="K20" s="32">
        <f t="shared" si="0"/>
        <v>1</v>
      </c>
      <c r="L20" s="28">
        <f t="shared" si="1"/>
        <v>0.0012719907407407406</v>
      </c>
    </row>
    <row r="21" spans="2:12" ht="12.75">
      <c r="B21" s="4">
        <v>14</v>
      </c>
      <c r="C21" s="9" t="s">
        <v>33</v>
      </c>
      <c r="D21" s="4" t="s">
        <v>22</v>
      </c>
      <c r="E21" s="4">
        <v>1980</v>
      </c>
      <c r="F21" s="4" t="s">
        <v>32</v>
      </c>
      <c r="G21" s="4" t="s">
        <v>31</v>
      </c>
      <c r="H21" s="30" t="s">
        <v>126</v>
      </c>
      <c r="I21" s="30" t="s">
        <v>126</v>
      </c>
      <c r="J21" s="29">
        <v>0.0012905092592592593</v>
      </c>
      <c r="K21" s="32">
        <f t="shared" si="0"/>
        <v>1</v>
      </c>
      <c r="L21" s="28">
        <f t="shared" si="1"/>
        <v>0.0012905092592592593</v>
      </c>
    </row>
    <row r="22" spans="2:12" ht="12.75">
      <c r="B22" s="4"/>
      <c r="C22" s="10" t="s">
        <v>108</v>
      </c>
      <c r="D22" s="21" t="s">
        <v>22</v>
      </c>
      <c r="E22" s="21">
        <v>1986</v>
      </c>
      <c r="F22" s="20" t="s">
        <v>107</v>
      </c>
      <c r="G22" s="20" t="s">
        <v>106</v>
      </c>
      <c r="H22" s="28" t="s">
        <v>126</v>
      </c>
      <c r="I22" s="30" t="s">
        <v>126</v>
      </c>
      <c r="J22" s="31" t="s">
        <v>126</v>
      </c>
      <c r="K22" s="32">
        <f t="shared" si="0"/>
        <v>0</v>
      </c>
      <c r="L22" s="28">
        <f t="shared" si="1"/>
        <v>0</v>
      </c>
    </row>
    <row r="23" spans="2:12" ht="12.75">
      <c r="B23" s="4"/>
      <c r="C23" s="9" t="s">
        <v>140</v>
      </c>
      <c r="D23" s="4" t="s">
        <v>22</v>
      </c>
      <c r="E23" s="4">
        <v>1974</v>
      </c>
      <c r="F23" s="4" t="s">
        <v>14</v>
      </c>
      <c r="G23" s="4" t="s">
        <v>117</v>
      </c>
      <c r="H23" s="28" t="s">
        <v>126</v>
      </c>
      <c r="I23" s="30" t="s">
        <v>126</v>
      </c>
      <c r="J23" s="31" t="s">
        <v>126</v>
      </c>
      <c r="K23" s="32">
        <f t="shared" si="0"/>
        <v>0</v>
      </c>
      <c r="L23" s="28">
        <f t="shared" si="1"/>
        <v>0</v>
      </c>
    </row>
    <row r="24" spans="2:12" ht="12.75">
      <c r="B24" s="4"/>
      <c r="C24" s="9" t="s">
        <v>145</v>
      </c>
      <c r="D24" s="4" t="s">
        <v>22</v>
      </c>
      <c r="E24" s="4">
        <v>1981</v>
      </c>
      <c r="F24" s="4" t="s">
        <v>142</v>
      </c>
      <c r="G24" s="4" t="s">
        <v>143</v>
      </c>
      <c r="H24" s="28" t="s">
        <v>126</v>
      </c>
      <c r="I24" s="30" t="s">
        <v>126</v>
      </c>
      <c r="J24" s="31" t="s">
        <v>126</v>
      </c>
      <c r="K24" s="32">
        <f t="shared" si="0"/>
        <v>0</v>
      </c>
      <c r="L24" s="28">
        <f t="shared" si="1"/>
        <v>0</v>
      </c>
    </row>
    <row r="25" ht="12.75">
      <c r="H25" s="23"/>
    </row>
    <row r="26" spans="2:8" ht="12.75">
      <c r="B26" t="s">
        <v>148</v>
      </c>
      <c r="H26" s="23"/>
    </row>
    <row r="27" ht="12.75">
      <c r="H27" s="23"/>
    </row>
    <row r="28" spans="2:8" ht="12.75">
      <c r="B28" t="s">
        <v>147</v>
      </c>
      <c r="H28" s="23"/>
    </row>
    <row r="29" ht="12.75">
      <c r="H29" s="23"/>
    </row>
    <row r="30" ht="12.75">
      <c r="H30" s="23"/>
    </row>
    <row r="31" ht="12.75">
      <c r="H31" s="23"/>
    </row>
    <row r="32" ht="12.75">
      <c r="H32" s="23"/>
    </row>
    <row r="33" ht="12.75">
      <c r="H33" s="23"/>
    </row>
    <row r="34" ht="12.75">
      <c r="H34" s="23"/>
    </row>
    <row r="35" ht="12.75">
      <c r="H35" s="23"/>
    </row>
    <row r="36" ht="12.75">
      <c r="H36" s="23"/>
    </row>
    <row r="37" ht="12.75">
      <c r="H37" s="23"/>
    </row>
    <row r="38" ht="12.75">
      <c r="H38" s="23"/>
    </row>
    <row r="39" ht="12.75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9"/>
  <sheetViews>
    <sheetView workbookViewId="0" topLeftCell="A1">
      <selection activeCell="H27" sqref="H27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22.125" style="0" bestFit="1" customWidth="1"/>
    <col min="4" max="4" width="4.25390625" style="0" bestFit="1" customWidth="1"/>
    <col min="5" max="5" width="5.00390625" style="0" bestFit="1" customWidth="1"/>
    <col min="6" max="6" width="18.00390625" style="0" customWidth="1"/>
    <col min="7" max="7" width="10.375" style="0" bestFit="1" customWidth="1"/>
    <col min="8" max="10" width="8.625" style="0" bestFit="1" customWidth="1"/>
    <col min="11" max="11" width="6.75390625" style="0" bestFit="1" customWidth="1"/>
    <col min="12" max="12" width="7.125" style="0" bestFit="1" customWidth="1"/>
  </cols>
  <sheetData>
    <row r="1" spans="2:7" ht="15.75">
      <c r="B1" s="6"/>
      <c r="C1" s="5"/>
      <c r="D1" s="5"/>
      <c r="E1" s="1"/>
      <c r="F1" s="7" t="s">
        <v>4</v>
      </c>
      <c r="G1" s="7"/>
    </row>
    <row r="2" spans="2:7" ht="15.75">
      <c r="B2" s="6"/>
      <c r="C2" s="5"/>
      <c r="D2" s="5"/>
      <c r="E2" s="1"/>
      <c r="F2" s="7" t="s">
        <v>5</v>
      </c>
      <c r="G2" s="7"/>
    </row>
    <row r="3" spans="2:7" ht="15.75">
      <c r="B3" s="6"/>
      <c r="C3" s="5"/>
      <c r="D3" s="5"/>
      <c r="E3" s="1"/>
      <c r="F3" s="7" t="s">
        <v>109</v>
      </c>
      <c r="G3" s="7"/>
    </row>
    <row r="4" spans="2:7" ht="15.75">
      <c r="B4" s="6"/>
      <c r="C4" s="5"/>
      <c r="D4" s="5"/>
      <c r="F4" s="7" t="s">
        <v>130</v>
      </c>
      <c r="G4" s="8"/>
    </row>
    <row r="5" spans="2:7" ht="15.75">
      <c r="B5" s="6"/>
      <c r="C5" s="5"/>
      <c r="D5" s="5"/>
      <c r="E5" s="5"/>
      <c r="G5" s="8"/>
    </row>
    <row r="6" ht="12.75">
      <c r="B6" t="s">
        <v>6</v>
      </c>
    </row>
    <row r="7" spans="2:12" ht="12.75">
      <c r="B7" s="4" t="s">
        <v>128</v>
      </c>
      <c r="C7" s="4" t="s">
        <v>0</v>
      </c>
      <c r="D7" s="4" t="s">
        <v>11</v>
      </c>
      <c r="E7" s="4" t="s">
        <v>1</v>
      </c>
      <c r="F7" s="4" t="s">
        <v>2</v>
      </c>
      <c r="G7" s="4" t="s">
        <v>3</v>
      </c>
      <c r="H7" s="12" t="s">
        <v>111</v>
      </c>
      <c r="I7" s="12" t="s">
        <v>110</v>
      </c>
      <c r="J7" s="14" t="s">
        <v>112</v>
      </c>
      <c r="K7" s="16" t="s">
        <v>113</v>
      </c>
      <c r="L7" s="12" t="s">
        <v>114</v>
      </c>
    </row>
    <row r="8" spans="2:12" ht="12.75">
      <c r="B8" s="4">
        <v>1</v>
      </c>
      <c r="C8" s="9" t="s">
        <v>77</v>
      </c>
      <c r="D8" s="4" t="s">
        <v>22</v>
      </c>
      <c r="E8" s="4">
        <v>1993</v>
      </c>
      <c r="F8" s="4" t="s">
        <v>14</v>
      </c>
      <c r="G8" s="4" t="s">
        <v>76</v>
      </c>
      <c r="H8" s="28">
        <v>0.0012442129629629628</v>
      </c>
      <c r="I8" s="28">
        <v>0.0006574074074074073</v>
      </c>
      <c r="J8" s="29">
        <v>0.00032175925925925926</v>
      </c>
      <c r="K8" s="32">
        <f aca="true" t="shared" si="0" ref="K8:K21">COUNT(H8:J8)</f>
        <v>3</v>
      </c>
      <c r="L8" s="28">
        <f aca="true" t="shared" si="1" ref="L8:L21">SUM(H8:J8)</f>
        <v>0.0022233796296296294</v>
      </c>
    </row>
    <row r="9" spans="2:12" ht="12.75">
      <c r="B9" s="4">
        <v>2</v>
      </c>
      <c r="C9" s="9" t="s">
        <v>139</v>
      </c>
      <c r="D9" s="21" t="s">
        <v>22</v>
      </c>
      <c r="E9" s="4">
        <v>1994</v>
      </c>
      <c r="F9" s="4" t="s">
        <v>14</v>
      </c>
      <c r="G9" s="4" t="s">
        <v>62</v>
      </c>
      <c r="H9" s="28">
        <v>0.0020219907407407404</v>
      </c>
      <c r="I9" s="28">
        <v>0.0005417824074074074</v>
      </c>
      <c r="J9" s="29">
        <v>0.0005833333333333334</v>
      </c>
      <c r="K9" s="32">
        <f t="shared" si="0"/>
        <v>3</v>
      </c>
      <c r="L9" s="28">
        <f t="shared" si="1"/>
        <v>0.003147106481481481</v>
      </c>
    </row>
    <row r="10" spans="2:12" ht="12.75">
      <c r="B10" s="4">
        <v>3</v>
      </c>
      <c r="C10" s="10" t="s">
        <v>138</v>
      </c>
      <c r="D10" s="21" t="s">
        <v>22</v>
      </c>
      <c r="E10" s="21">
        <v>1994</v>
      </c>
      <c r="F10" s="4" t="s">
        <v>14</v>
      </c>
      <c r="G10" s="4" t="s">
        <v>62</v>
      </c>
      <c r="H10" s="28">
        <v>0.002042824074074074</v>
      </c>
      <c r="I10" s="28">
        <v>0.00160474537037037</v>
      </c>
      <c r="J10" s="29">
        <v>0.0002997685185185185</v>
      </c>
      <c r="K10" s="32">
        <f t="shared" si="0"/>
        <v>3</v>
      </c>
      <c r="L10" s="28">
        <f t="shared" si="1"/>
        <v>0.003947337962962962</v>
      </c>
    </row>
    <row r="11" spans="2:12" ht="12.75">
      <c r="B11" s="4">
        <v>4</v>
      </c>
      <c r="C11" s="9" t="s">
        <v>79</v>
      </c>
      <c r="D11" s="4" t="s">
        <v>22</v>
      </c>
      <c r="E11" s="4">
        <v>1994</v>
      </c>
      <c r="F11" s="4" t="s">
        <v>57</v>
      </c>
      <c r="G11" s="4" t="s">
        <v>58</v>
      </c>
      <c r="H11" s="30" t="s">
        <v>126</v>
      </c>
      <c r="I11" s="28">
        <v>0.0010405092592592593</v>
      </c>
      <c r="J11" s="29">
        <v>0.00020023148148148146</v>
      </c>
      <c r="K11" s="32">
        <f t="shared" si="0"/>
        <v>2</v>
      </c>
      <c r="L11" s="28">
        <f t="shared" si="1"/>
        <v>0.0012407407407407406</v>
      </c>
    </row>
    <row r="12" spans="2:12" ht="12.75">
      <c r="B12" s="4">
        <v>5</v>
      </c>
      <c r="C12" s="9" t="s">
        <v>21</v>
      </c>
      <c r="D12" s="4" t="s">
        <v>22</v>
      </c>
      <c r="E12" s="4">
        <v>1992</v>
      </c>
      <c r="F12" s="4" t="s">
        <v>14</v>
      </c>
      <c r="G12" s="4" t="s">
        <v>18</v>
      </c>
      <c r="H12" s="28">
        <v>0.0015127314814814814</v>
      </c>
      <c r="I12" s="30" t="s">
        <v>126</v>
      </c>
      <c r="J12" s="29">
        <v>0.0004108796296296296</v>
      </c>
      <c r="K12" s="32">
        <f t="shared" si="0"/>
        <v>2</v>
      </c>
      <c r="L12" s="28">
        <f t="shared" si="1"/>
        <v>0.001923611111111111</v>
      </c>
    </row>
    <row r="13" spans="2:12" ht="12.75">
      <c r="B13" s="4">
        <v>6</v>
      </c>
      <c r="C13" s="9" t="s">
        <v>100</v>
      </c>
      <c r="D13" s="4" t="s">
        <v>22</v>
      </c>
      <c r="E13" s="4">
        <v>1992</v>
      </c>
      <c r="F13" s="4" t="s">
        <v>36</v>
      </c>
      <c r="G13" s="4" t="s">
        <v>35</v>
      </c>
      <c r="H13" s="30" t="s">
        <v>126</v>
      </c>
      <c r="I13" s="28">
        <v>0.0011122685185185185</v>
      </c>
      <c r="J13" s="29">
        <v>0.0011608796296296295</v>
      </c>
      <c r="K13" s="32">
        <f t="shared" si="0"/>
        <v>2</v>
      </c>
      <c r="L13" s="28">
        <f t="shared" si="1"/>
        <v>0.0022731481481481483</v>
      </c>
    </row>
    <row r="14" spans="2:12" ht="12.75">
      <c r="B14" s="4">
        <v>7</v>
      </c>
      <c r="C14" s="9" t="s">
        <v>74</v>
      </c>
      <c r="D14" s="4" t="s">
        <v>22</v>
      </c>
      <c r="E14" s="4">
        <v>1994</v>
      </c>
      <c r="F14" s="4" t="s">
        <v>71</v>
      </c>
      <c r="G14" s="4" t="s">
        <v>70</v>
      </c>
      <c r="H14" s="30" t="s">
        <v>126</v>
      </c>
      <c r="I14" s="30" t="s">
        <v>126</v>
      </c>
      <c r="J14" s="29">
        <v>0.000275462962962963</v>
      </c>
      <c r="K14" s="32">
        <f t="shared" si="0"/>
        <v>1</v>
      </c>
      <c r="L14" s="28">
        <f t="shared" si="1"/>
        <v>0.000275462962962963</v>
      </c>
    </row>
    <row r="15" spans="2:12" ht="12.75">
      <c r="B15" s="4">
        <v>8</v>
      </c>
      <c r="C15" s="10" t="s">
        <v>67</v>
      </c>
      <c r="D15" s="21" t="s">
        <v>22</v>
      </c>
      <c r="E15" s="21">
        <v>1992</v>
      </c>
      <c r="F15" s="4" t="s">
        <v>63</v>
      </c>
      <c r="G15" s="4" t="s">
        <v>62</v>
      </c>
      <c r="H15" s="30" t="s">
        <v>126</v>
      </c>
      <c r="I15" s="30" t="s">
        <v>126</v>
      </c>
      <c r="J15" s="29">
        <v>0.0003229166666666666</v>
      </c>
      <c r="K15" s="32">
        <f t="shared" si="0"/>
        <v>1</v>
      </c>
      <c r="L15" s="28">
        <f t="shared" si="1"/>
        <v>0.0003229166666666666</v>
      </c>
    </row>
    <row r="16" spans="2:12" ht="12.75">
      <c r="B16" s="4">
        <v>9</v>
      </c>
      <c r="C16" s="9" t="s">
        <v>78</v>
      </c>
      <c r="D16" s="4" t="s">
        <v>22</v>
      </c>
      <c r="E16" s="4">
        <v>1992</v>
      </c>
      <c r="F16" s="4" t="s">
        <v>14</v>
      </c>
      <c r="G16" s="4" t="s">
        <v>76</v>
      </c>
      <c r="H16" s="30" t="s">
        <v>126</v>
      </c>
      <c r="I16" s="30" t="s">
        <v>126</v>
      </c>
      <c r="J16" s="29">
        <v>0.0004166666666666667</v>
      </c>
      <c r="K16" s="32">
        <f t="shared" si="0"/>
        <v>1</v>
      </c>
      <c r="L16" s="28">
        <f t="shared" si="1"/>
        <v>0.0004166666666666667</v>
      </c>
    </row>
    <row r="17" spans="2:12" ht="12.75">
      <c r="B17" s="4">
        <v>10</v>
      </c>
      <c r="C17" s="10" t="s">
        <v>68</v>
      </c>
      <c r="D17" s="21" t="s">
        <v>22</v>
      </c>
      <c r="E17" s="21">
        <v>1992</v>
      </c>
      <c r="F17" s="4" t="s">
        <v>63</v>
      </c>
      <c r="G17" s="4" t="s">
        <v>62</v>
      </c>
      <c r="H17" s="30" t="s">
        <v>126</v>
      </c>
      <c r="I17" s="30" t="s">
        <v>126</v>
      </c>
      <c r="J17" s="29">
        <v>0.000443287037037037</v>
      </c>
      <c r="K17" s="32">
        <f t="shared" si="0"/>
        <v>1</v>
      </c>
      <c r="L17" s="28">
        <f t="shared" si="1"/>
        <v>0.000443287037037037</v>
      </c>
    </row>
    <row r="18" spans="2:12" ht="12.75">
      <c r="B18" s="4">
        <v>11</v>
      </c>
      <c r="C18" s="10" t="s">
        <v>64</v>
      </c>
      <c r="D18" s="21" t="s">
        <v>22</v>
      </c>
      <c r="E18" s="4">
        <v>1992</v>
      </c>
      <c r="F18" s="4" t="s">
        <v>63</v>
      </c>
      <c r="G18" s="4" t="s">
        <v>62</v>
      </c>
      <c r="H18" s="30" t="s">
        <v>126</v>
      </c>
      <c r="I18" s="30" t="s">
        <v>126</v>
      </c>
      <c r="J18" s="29">
        <v>0.00047453703703703704</v>
      </c>
      <c r="K18" s="32">
        <f t="shared" si="0"/>
        <v>1</v>
      </c>
      <c r="L18" s="28">
        <f t="shared" si="1"/>
        <v>0.00047453703703703704</v>
      </c>
    </row>
    <row r="19" spans="2:12" ht="12.75">
      <c r="B19" s="4">
        <v>12</v>
      </c>
      <c r="C19" s="10" t="s">
        <v>121</v>
      </c>
      <c r="D19" s="21" t="s">
        <v>22</v>
      </c>
      <c r="E19" s="21">
        <v>1993</v>
      </c>
      <c r="F19" s="4" t="s">
        <v>14</v>
      </c>
      <c r="G19" s="4" t="s">
        <v>122</v>
      </c>
      <c r="H19" s="28" t="s">
        <v>126</v>
      </c>
      <c r="I19" s="30" t="s">
        <v>126</v>
      </c>
      <c r="J19" s="29">
        <v>0.0005277777777777777</v>
      </c>
      <c r="K19" s="32">
        <f t="shared" si="0"/>
        <v>1</v>
      </c>
      <c r="L19" s="28">
        <f t="shared" si="1"/>
        <v>0.0005277777777777777</v>
      </c>
    </row>
    <row r="20" spans="2:12" ht="12.75">
      <c r="B20" s="4">
        <v>13</v>
      </c>
      <c r="C20" s="9" t="s">
        <v>101</v>
      </c>
      <c r="D20" s="4" t="s">
        <v>22</v>
      </c>
      <c r="E20" s="4">
        <v>1992</v>
      </c>
      <c r="F20" s="4" t="s">
        <v>36</v>
      </c>
      <c r="G20" s="4" t="s">
        <v>35</v>
      </c>
      <c r="H20" s="30" t="s">
        <v>126</v>
      </c>
      <c r="I20" s="30" t="s">
        <v>126</v>
      </c>
      <c r="J20" s="29">
        <v>0.0006145833333333334</v>
      </c>
      <c r="K20" s="32">
        <f t="shared" si="0"/>
        <v>1</v>
      </c>
      <c r="L20" s="28">
        <f t="shared" si="1"/>
        <v>0.0006145833333333334</v>
      </c>
    </row>
    <row r="21" spans="2:12" ht="12.75">
      <c r="B21" s="4"/>
      <c r="C21" s="9" t="s">
        <v>144</v>
      </c>
      <c r="D21" s="4" t="s">
        <v>22</v>
      </c>
      <c r="E21" s="4">
        <v>1992</v>
      </c>
      <c r="F21" s="4" t="s">
        <v>142</v>
      </c>
      <c r="G21" s="4" t="s">
        <v>143</v>
      </c>
      <c r="H21" s="28" t="s">
        <v>126</v>
      </c>
      <c r="I21" s="30" t="s">
        <v>126</v>
      </c>
      <c r="J21" s="31" t="s">
        <v>126</v>
      </c>
      <c r="K21" s="32">
        <f t="shared" si="0"/>
        <v>0</v>
      </c>
      <c r="L21" s="28">
        <f t="shared" si="1"/>
        <v>0</v>
      </c>
    </row>
    <row r="22" spans="6:8" ht="12.75">
      <c r="F22" s="3"/>
      <c r="G22" s="3"/>
      <c r="H22" s="23"/>
    </row>
    <row r="23" spans="2:8" ht="12.75">
      <c r="B23" t="s">
        <v>148</v>
      </c>
      <c r="F23" s="3"/>
      <c r="G23" s="3"/>
      <c r="H23" s="23"/>
    </row>
    <row r="24" ht="12.75">
      <c r="H24" s="23"/>
    </row>
    <row r="25" spans="2:8" ht="12.75">
      <c r="B25" t="s">
        <v>147</v>
      </c>
      <c r="H25" s="23"/>
    </row>
    <row r="26" ht="12.75">
      <c r="H26" s="23"/>
    </row>
    <row r="27" ht="12.75">
      <c r="H27" s="23"/>
    </row>
    <row r="28" ht="12.75">
      <c r="H28" s="23"/>
    </row>
    <row r="29" ht="12.75">
      <c r="H29" s="23"/>
    </row>
    <row r="30" ht="12.75">
      <c r="H30" s="23"/>
    </row>
    <row r="31" ht="12.75">
      <c r="H31" s="23"/>
    </row>
    <row r="32" ht="12.75">
      <c r="H32" s="23"/>
    </row>
    <row r="33" ht="12.75">
      <c r="H33" s="23"/>
    </row>
    <row r="34" ht="12.75">
      <c r="H34" s="23"/>
    </row>
    <row r="35" ht="12.75">
      <c r="H35" s="23"/>
    </row>
    <row r="36" ht="12.75">
      <c r="H36" s="23"/>
    </row>
    <row r="37" ht="12.75">
      <c r="H37" s="23"/>
    </row>
    <row r="38" ht="12.75">
      <c r="H38" s="23"/>
    </row>
    <row r="39" ht="12.75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F35" sqref="F35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22.125" style="0" bestFit="1" customWidth="1"/>
    <col min="4" max="4" width="4.25390625" style="0" bestFit="1" customWidth="1"/>
    <col min="5" max="5" width="5.00390625" style="0" bestFit="1" customWidth="1"/>
    <col min="6" max="6" width="19.00390625" style="0" customWidth="1"/>
    <col min="7" max="7" width="17.875" style="0" bestFit="1" customWidth="1"/>
    <col min="8" max="10" width="8.625" style="0" bestFit="1" customWidth="1"/>
    <col min="11" max="11" width="6.75390625" style="0" bestFit="1" customWidth="1"/>
    <col min="12" max="12" width="7.125" style="0" bestFit="1" customWidth="1"/>
  </cols>
  <sheetData>
    <row r="1" spans="2:7" ht="15.75">
      <c r="B1" s="6"/>
      <c r="C1" s="5"/>
      <c r="D1" s="5"/>
      <c r="E1" s="1"/>
      <c r="F1" s="7" t="s">
        <v>4</v>
      </c>
      <c r="G1" s="7"/>
    </row>
    <row r="2" spans="2:7" ht="15.75">
      <c r="B2" s="6"/>
      <c r="C2" s="5"/>
      <c r="D2" s="5"/>
      <c r="E2" s="1"/>
      <c r="F2" s="7" t="s">
        <v>5</v>
      </c>
      <c r="G2" s="7"/>
    </row>
    <row r="3" spans="2:7" ht="15.75">
      <c r="B3" s="6"/>
      <c r="C3" s="5"/>
      <c r="D3" s="5"/>
      <c r="E3" s="1"/>
      <c r="F3" s="7" t="s">
        <v>109</v>
      </c>
      <c r="G3" s="7"/>
    </row>
    <row r="4" spans="2:7" ht="15.75">
      <c r="B4" s="6"/>
      <c r="C4" s="5"/>
      <c r="D4" s="5"/>
      <c r="F4" s="7" t="s">
        <v>129</v>
      </c>
      <c r="G4" s="8"/>
    </row>
    <row r="5" spans="2:7" ht="15.75">
      <c r="B5" s="6"/>
      <c r="C5" s="5"/>
      <c r="D5" s="5"/>
      <c r="E5" s="5"/>
      <c r="G5" s="8"/>
    </row>
    <row r="6" ht="12.75">
      <c r="B6" t="s">
        <v>6</v>
      </c>
    </row>
    <row r="7" spans="2:12" ht="12.75">
      <c r="B7" s="4" t="s">
        <v>128</v>
      </c>
      <c r="C7" s="4" t="s">
        <v>0</v>
      </c>
      <c r="D7" s="4" t="s">
        <v>11</v>
      </c>
      <c r="E7" s="4" t="s">
        <v>1</v>
      </c>
      <c r="F7" s="4" t="s">
        <v>2</v>
      </c>
      <c r="G7" s="4" t="s">
        <v>3</v>
      </c>
      <c r="H7" s="12" t="s">
        <v>111</v>
      </c>
      <c r="I7" s="12" t="s">
        <v>110</v>
      </c>
      <c r="J7" s="14" t="s">
        <v>112</v>
      </c>
      <c r="K7" s="16" t="s">
        <v>113</v>
      </c>
      <c r="L7" s="12" t="s">
        <v>114</v>
      </c>
    </row>
    <row r="8" spans="2:12" ht="12.75">
      <c r="B8" s="4">
        <v>1</v>
      </c>
      <c r="C8" s="33" t="s">
        <v>16</v>
      </c>
      <c r="D8" s="4" t="s">
        <v>12</v>
      </c>
      <c r="E8" s="4">
        <v>1982</v>
      </c>
      <c r="F8" s="4" t="s">
        <v>14</v>
      </c>
      <c r="G8" s="4" t="s">
        <v>13</v>
      </c>
      <c r="H8" s="28">
        <v>0.00026041666666666666</v>
      </c>
      <c r="I8" s="28">
        <v>0.0002037037037037037</v>
      </c>
      <c r="J8" s="29">
        <v>5.671296296296297E-05</v>
      </c>
      <c r="K8" s="32">
        <f aca="true" t="shared" si="0" ref="K8:K47">COUNT(H8:J8)</f>
        <v>3</v>
      </c>
      <c r="L8" s="28">
        <f aca="true" t="shared" si="1" ref="L8:L47">SUM(H8:J8)</f>
        <v>0.0005208333333333333</v>
      </c>
    </row>
    <row r="9" spans="2:12" ht="12.75">
      <c r="B9" s="4">
        <v>2</v>
      </c>
      <c r="C9" s="34" t="s">
        <v>118</v>
      </c>
      <c r="D9" s="21" t="s">
        <v>12</v>
      </c>
      <c r="E9" s="21">
        <v>1988</v>
      </c>
      <c r="F9" s="4" t="s">
        <v>14</v>
      </c>
      <c r="G9" s="4" t="s">
        <v>117</v>
      </c>
      <c r="H9" s="28">
        <v>0.00025868055555555556</v>
      </c>
      <c r="I9" s="28">
        <v>0.00022604166666666668</v>
      </c>
      <c r="J9" s="29">
        <v>9.953703703703704E-05</v>
      </c>
      <c r="K9" s="32">
        <f t="shared" si="0"/>
        <v>3</v>
      </c>
      <c r="L9" s="28">
        <f t="shared" si="1"/>
        <v>0.0005842592592592593</v>
      </c>
    </row>
    <row r="10" spans="2:12" ht="12.75">
      <c r="B10" s="4">
        <v>3</v>
      </c>
      <c r="C10" s="33" t="s">
        <v>10</v>
      </c>
      <c r="D10" s="4" t="s">
        <v>12</v>
      </c>
      <c r="E10" s="4">
        <v>1988</v>
      </c>
      <c r="F10" s="4" t="s">
        <v>14</v>
      </c>
      <c r="G10" s="4" t="s">
        <v>13</v>
      </c>
      <c r="H10" s="28">
        <v>0.0003159722222222222</v>
      </c>
      <c r="I10" s="28">
        <v>0.00023113425925925924</v>
      </c>
      <c r="J10" s="29">
        <v>0.0001099537037037037</v>
      </c>
      <c r="K10" s="32">
        <f t="shared" si="0"/>
        <v>3</v>
      </c>
      <c r="L10" s="28">
        <f t="shared" si="1"/>
        <v>0.0006570601851851851</v>
      </c>
    </row>
    <row r="11" spans="2:12" ht="12.75">
      <c r="B11" s="4">
        <v>4</v>
      </c>
      <c r="C11" s="33" t="s">
        <v>15</v>
      </c>
      <c r="D11" s="4" t="s">
        <v>12</v>
      </c>
      <c r="E11" s="4">
        <v>1991</v>
      </c>
      <c r="F11" s="4" t="s">
        <v>14</v>
      </c>
      <c r="G11" s="4" t="s">
        <v>13</v>
      </c>
      <c r="H11" s="28">
        <v>0.00034490740740740743</v>
      </c>
      <c r="I11" s="28">
        <v>0.00026655092592592594</v>
      </c>
      <c r="J11" s="29">
        <v>7.523148148148149E-05</v>
      </c>
      <c r="K11" s="32">
        <f t="shared" si="0"/>
        <v>3</v>
      </c>
      <c r="L11" s="28">
        <f t="shared" si="1"/>
        <v>0.0006866898148148149</v>
      </c>
    </row>
    <row r="12" spans="2:12" ht="12.75">
      <c r="B12" s="4">
        <v>5</v>
      </c>
      <c r="C12" s="34" t="s">
        <v>136</v>
      </c>
      <c r="D12" s="21" t="s">
        <v>12</v>
      </c>
      <c r="E12" s="21">
        <v>1988</v>
      </c>
      <c r="F12" s="4" t="s">
        <v>14</v>
      </c>
      <c r="G12" s="4" t="s">
        <v>137</v>
      </c>
      <c r="H12" s="28">
        <v>0.0003981481481481482</v>
      </c>
      <c r="I12" s="28">
        <v>0.0002028935185185185</v>
      </c>
      <c r="J12" s="29">
        <v>9.722222222222223E-05</v>
      </c>
      <c r="K12" s="32">
        <f t="shared" si="0"/>
        <v>3</v>
      </c>
      <c r="L12" s="28">
        <f t="shared" si="1"/>
        <v>0.0006982638888888889</v>
      </c>
    </row>
    <row r="13" spans="2:12" ht="12.75">
      <c r="B13" s="4">
        <v>6</v>
      </c>
      <c r="C13" s="33" t="s">
        <v>26</v>
      </c>
      <c r="D13" s="4" t="s">
        <v>12</v>
      </c>
      <c r="E13" s="4">
        <v>1982</v>
      </c>
      <c r="F13" s="4" t="s">
        <v>28</v>
      </c>
      <c r="G13" s="4" t="s">
        <v>27</v>
      </c>
      <c r="H13" s="28">
        <v>0.0003564814814814815</v>
      </c>
      <c r="I13" s="28">
        <v>0.00024768518518518515</v>
      </c>
      <c r="J13" s="29">
        <v>0.00010069444444444443</v>
      </c>
      <c r="K13" s="32">
        <f t="shared" si="0"/>
        <v>3</v>
      </c>
      <c r="L13" s="28">
        <f t="shared" si="1"/>
        <v>0.0007048611111111112</v>
      </c>
    </row>
    <row r="14" spans="2:12" ht="12.75">
      <c r="B14" s="4">
        <v>7</v>
      </c>
      <c r="C14" s="34" t="s">
        <v>116</v>
      </c>
      <c r="D14" s="21" t="s">
        <v>12</v>
      </c>
      <c r="E14" s="4">
        <v>1988</v>
      </c>
      <c r="F14" s="4" t="s">
        <v>14</v>
      </c>
      <c r="G14" s="4" t="s">
        <v>117</v>
      </c>
      <c r="H14" s="28">
        <v>0.0003379629629629629</v>
      </c>
      <c r="I14" s="28">
        <v>0.00040798611111111114</v>
      </c>
      <c r="J14" s="29">
        <v>9.953703703703704E-05</v>
      </c>
      <c r="K14" s="32">
        <f t="shared" si="0"/>
        <v>3</v>
      </c>
      <c r="L14" s="28">
        <f t="shared" si="1"/>
        <v>0.0008454861111111111</v>
      </c>
    </row>
    <row r="15" spans="2:12" ht="12.75">
      <c r="B15" s="4">
        <v>8</v>
      </c>
      <c r="C15" s="34" t="s">
        <v>134</v>
      </c>
      <c r="D15" s="21" t="s">
        <v>12</v>
      </c>
      <c r="E15" s="21">
        <v>1991</v>
      </c>
      <c r="F15" s="4" t="s">
        <v>14</v>
      </c>
      <c r="G15" s="4" t="s">
        <v>133</v>
      </c>
      <c r="H15" s="28">
        <v>0.0005625000000000001</v>
      </c>
      <c r="I15" s="28">
        <v>0.0002494212962962963</v>
      </c>
      <c r="J15" s="29">
        <v>0.00015972222222222223</v>
      </c>
      <c r="K15" s="32">
        <f t="shared" si="0"/>
        <v>3</v>
      </c>
      <c r="L15" s="28">
        <f t="shared" si="1"/>
        <v>0.0009716435185185186</v>
      </c>
    </row>
    <row r="16" spans="2:12" ht="12.75">
      <c r="B16" s="4">
        <v>9</v>
      </c>
      <c r="C16" s="33" t="s">
        <v>20</v>
      </c>
      <c r="D16" s="4" t="s">
        <v>12</v>
      </c>
      <c r="E16" s="4">
        <v>1989</v>
      </c>
      <c r="F16" s="4" t="s">
        <v>14</v>
      </c>
      <c r="G16" s="4" t="s">
        <v>18</v>
      </c>
      <c r="H16" s="28">
        <v>0.0006550925925925926</v>
      </c>
      <c r="I16" s="28">
        <v>0.0002800925925925926</v>
      </c>
      <c r="J16" s="29">
        <v>0.00014930555555555555</v>
      </c>
      <c r="K16" s="32">
        <f t="shared" si="0"/>
        <v>3</v>
      </c>
      <c r="L16" s="28">
        <f t="shared" si="1"/>
        <v>0.0010844907407407407</v>
      </c>
    </row>
    <row r="17" spans="2:12" ht="12.75">
      <c r="B17" s="4">
        <v>10</v>
      </c>
      <c r="C17" s="33" t="s">
        <v>46</v>
      </c>
      <c r="D17" s="4" t="s">
        <v>12</v>
      </c>
      <c r="E17" s="4">
        <v>1978</v>
      </c>
      <c r="F17" s="4" t="s">
        <v>45</v>
      </c>
      <c r="G17" s="4" t="s">
        <v>47</v>
      </c>
      <c r="H17" s="28">
        <v>0.0005740740740740741</v>
      </c>
      <c r="I17" s="28">
        <v>0.00037152777777777775</v>
      </c>
      <c r="J17" s="29">
        <v>0.00017013888888888886</v>
      </c>
      <c r="K17" s="32">
        <f t="shared" si="0"/>
        <v>3</v>
      </c>
      <c r="L17" s="28">
        <f t="shared" si="1"/>
        <v>0.0011157407407407407</v>
      </c>
    </row>
    <row r="18" spans="2:12" ht="12.75">
      <c r="B18" s="4">
        <v>11</v>
      </c>
      <c r="C18" s="33" t="s">
        <v>9</v>
      </c>
      <c r="D18" s="4" t="s">
        <v>12</v>
      </c>
      <c r="E18" s="4">
        <v>1990</v>
      </c>
      <c r="F18" s="4" t="s">
        <v>45</v>
      </c>
      <c r="G18" s="4" t="s">
        <v>8</v>
      </c>
      <c r="H18" s="28">
        <v>0.0005752314814814815</v>
      </c>
      <c r="I18" s="28">
        <v>0.00038078703703703706</v>
      </c>
      <c r="J18" s="29">
        <v>0.00017245370370370372</v>
      </c>
      <c r="K18" s="32">
        <f t="shared" si="0"/>
        <v>3</v>
      </c>
      <c r="L18" s="28">
        <f t="shared" si="1"/>
        <v>0.0011284722222222223</v>
      </c>
    </row>
    <row r="19" spans="2:12" ht="12.75">
      <c r="B19" s="4">
        <v>12</v>
      </c>
      <c r="C19" s="33" t="s">
        <v>83</v>
      </c>
      <c r="D19" s="4" t="s">
        <v>12</v>
      </c>
      <c r="E19" s="4">
        <v>1984</v>
      </c>
      <c r="F19" s="4" t="s">
        <v>82</v>
      </c>
      <c r="G19" s="4" t="s">
        <v>81</v>
      </c>
      <c r="H19" s="28">
        <v>0.0006041666666666667</v>
      </c>
      <c r="I19" s="28">
        <v>0.00048148148148148155</v>
      </c>
      <c r="J19" s="29">
        <v>0.0001122685185185185</v>
      </c>
      <c r="K19" s="32">
        <f t="shared" si="0"/>
        <v>3</v>
      </c>
      <c r="L19" s="28">
        <f t="shared" si="1"/>
        <v>0.0011979166666666668</v>
      </c>
    </row>
    <row r="20" spans="2:12" ht="12.75">
      <c r="B20" s="4">
        <v>13</v>
      </c>
      <c r="C20" s="34" t="s">
        <v>135</v>
      </c>
      <c r="D20" s="21" t="s">
        <v>12</v>
      </c>
      <c r="E20" s="21">
        <v>1991</v>
      </c>
      <c r="F20" s="4" t="s">
        <v>14</v>
      </c>
      <c r="G20" s="4" t="s">
        <v>133</v>
      </c>
      <c r="H20" s="28">
        <v>0.0004131944444444445</v>
      </c>
      <c r="I20" s="28">
        <v>0.0006984953703703705</v>
      </c>
      <c r="J20" s="29">
        <v>0.00015972222222222223</v>
      </c>
      <c r="K20" s="32">
        <f t="shared" si="0"/>
        <v>3</v>
      </c>
      <c r="L20" s="28">
        <f t="shared" si="1"/>
        <v>0.001271412037037037</v>
      </c>
    </row>
    <row r="21" spans="2:12" ht="12.75">
      <c r="B21" s="4">
        <v>14</v>
      </c>
      <c r="C21" s="33" t="s">
        <v>80</v>
      </c>
      <c r="D21" s="4" t="s">
        <v>12</v>
      </c>
      <c r="E21" s="4">
        <v>1990</v>
      </c>
      <c r="F21" s="4" t="s">
        <v>82</v>
      </c>
      <c r="G21" s="4" t="s">
        <v>81</v>
      </c>
      <c r="H21" s="28">
        <v>0.0006076388888888889</v>
      </c>
      <c r="I21" s="28">
        <v>0.0004571759259259259</v>
      </c>
      <c r="J21" s="29">
        <v>0.00021064814814814815</v>
      </c>
      <c r="K21" s="32">
        <f t="shared" si="0"/>
        <v>3</v>
      </c>
      <c r="L21" s="28">
        <f t="shared" si="1"/>
        <v>0.001275462962962963</v>
      </c>
    </row>
    <row r="22" spans="2:12" ht="12.75">
      <c r="B22" s="4">
        <v>15</v>
      </c>
      <c r="C22" s="33" t="s">
        <v>85</v>
      </c>
      <c r="D22" s="4" t="s">
        <v>12</v>
      </c>
      <c r="E22" s="4">
        <v>1990</v>
      </c>
      <c r="F22" s="4" t="s">
        <v>63</v>
      </c>
      <c r="G22" s="4" t="s">
        <v>86</v>
      </c>
      <c r="H22" s="28">
        <v>0.0006539351851851852</v>
      </c>
      <c r="I22" s="28">
        <v>0.0005648148148148148</v>
      </c>
      <c r="J22" s="29">
        <v>0.00025115740740740735</v>
      </c>
      <c r="K22" s="32">
        <f t="shared" si="0"/>
        <v>3</v>
      </c>
      <c r="L22" s="28">
        <f t="shared" si="1"/>
        <v>0.0014699074074074074</v>
      </c>
    </row>
    <row r="23" spans="2:12" ht="12.75">
      <c r="B23" s="4">
        <v>16</v>
      </c>
      <c r="C23" s="34" t="s">
        <v>54</v>
      </c>
      <c r="D23" s="21" t="s">
        <v>12</v>
      </c>
      <c r="E23" s="21">
        <v>1987</v>
      </c>
      <c r="F23" s="4" t="s">
        <v>14</v>
      </c>
      <c r="G23" s="4" t="s">
        <v>55</v>
      </c>
      <c r="H23" s="28">
        <v>0.0007071759259259259</v>
      </c>
      <c r="I23" s="28">
        <v>0.0006423611111111111</v>
      </c>
      <c r="J23" s="29">
        <v>0.00014351851851851852</v>
      </c>
      <c r="K23" s="32">
        <f t="shared" si="0"/>
        <v>3</v>
      </c>
      <c r="L23" s="28">
        <f t="shared" si="1"/>
        <v>0.0014930555555555556</v>
      </c>
    </row>
    <row r="24" spans="2:12" ht="12.75">
      <c r="B24" s="4">
        <v>17</v>
      </c>
      <c r="C24" s="33" t="s">
        <v>119</v>
      </c>
      <c r="D24" s="4" t="s">
        <v>12</v>
      </c>
      <c r="E24" s="4">
        <v>1978</v>
      </c>
      <c r="F24" s="4" t="s">
        <v>102</v>
      </c>
      <c r="G24" s="4" t="s">
        <v>103</v>
      </c>
      <c r="H24" s="28">
        <v>0.0008634259259259259</v>
      </c>
      <c r="I24" s="28">
        <v>0.0005913194444444444</v>
      </c>
      <c r="J24" s="29">
        <v>9.374999999999999E-05</v>
      </c>
      <c r="K24" s="32">
        <f t="shared" si="0"/>
        <v>3</v>
      </c>
      <c r="L24" s="28">
        <f t="shared" si="1"/>
        <v>0.0015484953703703704</v>
      </c>
    </row>
    <row r="25" spans="2:12" ht="12.75">
      <c r="B25" s="4">
        <v>18</v>
      </c>
      <c r="C25" s="33" t="s">
        <v>90</v>
      </c>
      <c r="D25" s="4" t="s">
        <v>12</v>
      </c>
      <c r="E25" s="4">
        <v>1990</v>
      </c>
      <c r="F25" s="4" t="s">
        <v>63</v>
      </c>
      <c r="G25" s="4" t="s">
        <v>86</v>
      </c>
      <c r="H25" s="28">
        <v>0.0007199074074074074</v>
      </c>
      <c r="I25" s="28">
        <v>0.0006666666666666666</v>
      </c>
      <c r="J25" s="29">
        <v>0.00024768518518518515</v>
      </c>
      <c r="K25" s="32">
        <f t="shared" si="0"/>
        <v>3</v>
      </c>
      <c r="L25" s="28">
        <f t="shared" si="1"/>
        <v>0.0016342592592592591</v>
      </c>
    </row>
    <row r="26" spans="2:12" ht="12.75">
      <c r="B26" s="4">
        <v>19</v>
      </c>
      <c r="C26" s="33" t="s">
        <v>97</v>
      </c>
      <c r="D26" s="4" t="s">
        <v>12</v>
      </c>
      <c r="E26" s="4">
        <v>1991</v>
      </c>
      <c r="F26" s="4" t="s">
        <v>98</v>
      </c>
      <c r="G26" s="4" t="s">
        <v>31</v>
      </c>
      <c r="H26" s="28">
        <v>0.000806712962962963</v>
      </c>
      <c r="I26" s="28">
        <v>0.0007361111111111111</v>
      </c>
      <c r="J26" s="29">
        <v>0.00012962962962962963</v>
      </c>
      <c r="K26" s="32">
        <f t="shared" si="0"/>
        <v>3</v>
      </c>
      <c r="L26" s="28">
        <f t="shared" si="1"/>
        <v>0.0016724537037037038</v>
      </c>
    </row>
    <row r="27" spans="2:12" ht="12.75">
      <c r="B27" s="4">
        <v>20</v>
      </c>
      <c r="C27" s="33" t="s">
        <v>94</v>
      </c>
      <c r="D27" s="4" t="s">
        <v>12</v>
      </c>
      <c r="E27" s="4">
        <v>1984</v>
      </c>
      <c r="F27" s="4" t="s">
        <v>14</v>
      </c>
      <c r="G27" s="4" t="s">
        <v>93</v>
      </c>
      <c r="H27" s="28">
        <v>0.0008055555555555555</v>
      </c>
      <c r="I27" s="28">
        <v>0.0007326388888888889</v>
      </c>
      <c r="J27" s="29">
        <v>0.00019097222222222223</v>
      </c>
      <c r="K27" s="32">
        <f t="shared" si="0"/>
        <v>3</v>
      </c>
      <c r="L27" s="28">
        <f t="shared" si="1"/>
        <v>0.0017291666666666666</v>
      </c>
    </row>
    <row r="28" spans="2:12" ht="12.75">
      <c r="B28" s="4">
        <v>21</v>
      </c>
      <c r="C28" s="34" t="s">
        <v>69</v>
      </c>
      <c r="D28" s="21" t="s">
        <v>12</v>
      </c>
      <c r="E28" s="21">
        <v>1991</v>
      </c>
      <c r="F28" s="4" t="s">
        <v>71</v>
      </c>
      <c r="G28" s="4" t="s">
        <v>70</v>
      </c>
      <c r="H28" s="28">
        <v>0.0006377314814814814</v>
      </c>
      <c r="I28" s="28">
        <v>0.0008923611111111112</v>
      </c>
      <c r="J28" s="29">
        <v>0.00023842592592592597</v>
      </c>
      <c r="K28" s="32">
        <f t="shared" si="0"/>
        <v>3</v>
      </c>
      <c r="L28" s="28">
        <f t="shared" si="1"/>
        <v>0.0017685185185185187</v>
      </c>
    </row>
    <row r="29" spans="2:12" ht="12.75">
      <c r="B29" s="4">
        <v>22</v>
      </c>
      <c r="C29" s="33" t="s">
        <v>23</v>
      </c>
      <c r="D29" s="4" t="s">
        <v>12</v>
      </c>
      <c r="E29" s="4">
        <v>1990</v>
      </c>
      <c r="F29" s="4" t="s">
        <v>14</v>
      </c>
      <c r="G29" s="4" t="s">
        <v>18</v>
      </c>
      <c r="H29" s="28">
        <v>0.001056712962962963</v>
      </c>
      <c r="I29" s="28">
        <v>0.0007187499999999999</v>
      </c>
      <c r="J29" s="29">
        <v>0.0001099537037037037</v>
      </c>
      <c r="K29" s="32">
        <f t="shared" si="0"/>
        <v>3</v>
      </c>
      <c r="L29" s="28">
        <f t="shared" si="1"/>
        <v>0.0018854166666666668</v>
      </c>
    </row>
    <row r="30" spans="2:12" ht="12.75">
      <c r="B30" s="4">
        <v>23</v>
      </c>
      <c r="C30" s="33" t="s">
        <v>87</v>
      </c>
      <c r="D30" s="4" t="s">
        <v>12</v>
      </c>
      <c r="E30" s="4">
        <v>1989</v>
      </c>
      <c r="F30" s="4" t="s">
        <v>63</v>
      </c>
      <c r="G30" s="4" t="s">
        <v>86</v>
      </c>
      <c r="H30" s="28">
        <v>0.0008912037037037036</v>
      </c>
      <c r="I30" s="28">
        <v>0.0008287037037037038</v>
      </c>
      <c r="J30" s="29">
        <v>0.00019560185185185183</v>
      </c>
      <c r="K30" s="32">
        <f t="shared" si="0"/>
        <v>3</v>
      </c>
      <c r="L30" s="28">
        <f t="shared" si="1"/>
        <v>0.0019155092592592592</v>
      </c>
    </row>
    <row r="31" spans="2:12" ht="12.75">
      <c r="B31" s="4">
        <v>24</v>
      </c>
      <c r="C31" s="33" t="s">
        <v>115</v>
      </c>
      <c r="D31" s="4" t="s">
        <v>12</v>
      </c>
      <c r="E31" s="4">
        <v>1991</v>
      </c>
      <c r="F31" s="4" t="s">
        <v>57</v>
      </c>
      <c r="G31" s="4" t="s">
        <v>58</v>
      </c>
      <c r="H31" s="28">
        <v>0.0008726851851851851</v>
      </c>
      <c r="I31" s="28">
        <v>0.0009224537037037037</v>
      </c>
      <c r="J31" s="29">
        <v>0.00014814814814814815</v>
      </c>
      <c r="K31" s="32">
        <f t="shared" si="0"/>
        <v>3</v>
      </c>
      <c r="L31" s="28">
        <f t="shared" si="1"/>
        <v>0.0019432870370370368</v>
      </c>
    </row>
    <row r="32" spans="2:12" ht="12.75">
      <c r="B32" s="4">
        <v>25</v>
      </c>
      <c r="C32" s="35" t="s">
        <v>120</v>
      </c>
      <c r="D32" s="22" t="s">
        <v>12</v>
      </c>
      <c r="E32" s="22">
        <v>1990</v>
      </c>
      <c r="F32" s="20" t="s">
        <v>107</v>
      </c>
      <c r="G32" s="20" t="s">
        <v>106</v>
      </c>
      <c r="H32" s="28">
        <v>0.0013210648148148148</v>
      </c>
      <c r="I32" s="28">
        <v>0.000705324074074074</v>
      </c>
      <c r="J32" s="29">
        <v>0.00019560185185185183</v>
      </c>
      <c r="K32" s="32">
        <f t="shared" si="0"/>
        <v>3</v>
      </c>
      <c r="L32" s="28">
        <f t="shared" si="1"/>
        <v>0.0022219907407407405</v>
      </c>
    </row>
    <row r="33" spans="2:12" ht="12.75">
      <c r="B33" s="4">
        <v>26</v>
      </c>
      <c r="C33" s="33" t="s">
        <v>7</v>
      </c>
      <c r="D33" s="4" t="s">
        <v>12</v>
      </c>
      <c r="E33" s="4">
        <v>1990</v>
      </c>
      <c r="F33" s="4" t="s">
        <v>45</v>
      </c>
      <c r="G33" s="4" t="s">
        <v>8</v>
      </c>
      <c r="H33" s="28">
        <v>0.001689814814814815</v>
      </c>
      <c r="I33" s="28">
        <v>0.0006741898148148149</v>
      </c>
      <c r="J33" s="29">
        <v>0.00025115740740740735</v>
      </c>
      <c r="K33" s="32">
        <f t="shared" si="0"/>
        <v>3</v>
      </c>
      <c r="L33" s="28">
        <f t="shared" si="1"/>
        <v>0.0026151620370370374</v>
      </c>
    </row>
    <row r="34" spans="2:12" ht="12.75">
      <c r="B34" s="4">
        <v>27</v>
      </c>
      <c r="C34" s="33" t="s">
        <v>84</v>
      </c>
      <c r="D34" s="4" t="s">
        <v>12</v>
      </c>
      <c r="E34" s="4">
        <v>1991</v>
      </c>
      <c r="F34" s="4" t="s">
        <v>82</v>
      </c>
      <c r="G34" s="4" t="s">
        <v>81</v>
      </c>
      <c r="H34" s="28">
        <v>0.002135416666666667</v>
      </c>
      <c r="I34" s="28">
        <v>0.0002905092592592593</v>
      </c>
      <c r="J34" s="29">
        <v>0.0001979166666666667</v>
      </c>
      <c r="K34" s="32">
        <f t="shared" si="0"/>
        <v>3</v>
      </c>
      <c r="L34" s="28">
        <f t="shared" si="1"/>
        <v>0.002623842592592593</v>
      </c>
    </row>
    <row r="35" spans="2:12" ht="12.75">
      <c r="B35" s="4">
        <v>28</v>
      </c>
      <c r="C35" s="33" t="s">
        <v>99</v>
      </c>
      <c r="D35" s="4" t="s">
        <v>12</v>
      </c>
      <c r="E35" s="4">
        <v>1991</v>
      </c>
      <c r="F35" s="4" t="s">
        <v>98</v>
      </c>
      <c r="G35" s="4" t="s">
        <v>31</v>
      </c>
      <c r="H35" s="28">
        <v>0.0010300925925925926</v>
      </c>
      <c r="I35" s="28">
        <v>0.00171875</v>
      </c>
      <c r="J35" s="29">
        <v>0.00019560185185185183</v>
      </c>
      <c r="K35" s="32">
        <f t="shared" si="0"/>
        <v>3</v>
      </c>
      <c r="L35" s="28">
        <f t="shared" si="1"/>
        <v>0.0029444444444444444</v>
      </c>
    </row>
    <row r="36" spans="2:12" ht="12.75">
      <c r="B36" s="4">
        <v>29</v>
      </c>
      <c r="C36" s="33" t="s">
        <v>92</v>
      </c>
      <c r="D36" s="4" t="s">
        <v>12</v>
      </c>
      <c r="E36" s="4">
        <v>1981</v>
      </c>
      <c r="F36" s="4" t="s">
        <v>14</v>
      </c>
      <c r="G36" s="4" t="s">
        <v>93</v>
      </c>
      <c r="H36" s="28">
        <v>0.0017648148148148148</v>
      </c>
      <c r="I36" s="28">
        <v>0.0010138888888888888</v>
      </c>
      <c r="J36" s="29">
        <v>0.0002615740740740741</v>
      </c>
      <c r="K36" s="32">
        <f t="shared" si="0"/>
        <v>3</v>
      </c>
      <c r="L36" s="28">
        <f t="shared" si="1"/>
        <v>0.0030402777777777776</v>
      </c>
    </row>
    <row r="37" spans="2:12" ht="12.75">
      <c r="B37" s="4">
        <v>30</v>
      </c>
      <c r="C37" s="34" t="s">
        <v>104</v>
      </c>
      <c r="D37" s="21" t="s">
        <v>12</v>
      </c>
      <c r="E37" s="21">
        <v>1989</v>
      </c>
      <c r="F37" s="4" t="s">
        <v>102</v>
      </c>
      <c r="G37" s="4" t="s">
        <v>103</v>
      </c>
      <c r="H37" s="28">
        <v>0.0014421296296296298</v>
      </c>
      <c r="I37" s="28">
        <v>0.001204050925925926</v>
      </c>
      <c r="J37" s="29">
        <v>0.0004062500000000001</v>
      </c>
      <c r="K37" s="32">
        <f t="shared" si="0"/>
        <v>3</v>
      </c>
      <c r="L37" s="28">
        <f t="shared" si="1"/>
        <v>0.0030524305555555556</v>
      </c>
    </row>
    <row r="38" spans="2:12" ht="12.75">
      <c r="B38" s="4">
        <v>31</v>
      </c>
      <c r="C38" s="33" t="s">
        <v>141</v>
      </c>
      <c r="D38" s="4" t="s">
        <v>12</v>
      </c>
      <c r="E38" s="4">
        <v>1988</v>
      </c>
      <c r="F38" s="4" t="s">
        <v>142</v>
      </c>
      <c r="G38" s="4" t="s">
        <v>143</v>
      </c>
      <c r="H38" s="28" t="s">
        <v>126</v>
      </c>
      <c r="I38" s="28">
        <v>0.000371875</v>
      </c>
      <c r="J38" s="29">
        <v>0.00012962962962962963</v>
      </c>
      <c r="K38" s="32">
        <f t="shared" si="0"/>
        <v>2</v>
      </c>
      <c r="L38" s="28">
        <f t="shared" si="1"/>
        <v>0.0005015046296296296</v>
      </c>
    </row>
    <row r="39" spans="2:12" ht="12.75">
      <c r="B39" s="4">
        <v>32</v>
      </c>
      <c r="C39" s="34" t="s">
        <v>123</v>
      </c>
      <c r="D39" s="21" t="s">
        <v>12</v>
      </c>
      <c r="E39" s="4">
        <v>1985</v>
      </c>
      <c r="F39" s="4" t="s">
        <v>14</v>
      </c>
      <c r="G39" s="4" t="s">
        <v>122</v>
      </c>
      <c r="H39" s="28">
        <v>0.0004628472222222222</v>
      </c>
      <c r="I39" s="30" t="s">
        <v>126</v>
      </c>
      <c r="J39" s="29">
        <v>0.00016782407407407406</v>
      </c>
      <c r="K39" s="32">
        <f t="shared" si="0"/>
        <v>2</v>
      </c>
      <c r="L39" s="28">
        <f t="shared" si="1"/>
        <v>0.0006306712962962963</v>
      </c>
    </row>
    <row r="40" spans="2:12" ht="12.75">
      <c r="B40" s="4">
        <v>33</v>
      </c>
      <c r="C40" s="34" t="s">
        <v>51</v>
      </c>
      <c r="D40" s="21" t="s">
        <v>12</v>
      </c>
      <c r="E40" s="21">
        <v>1991</v>
      </c>
      <c r="F40" s="4" t="s">
        <v>45</v>
      </c>
      <c r="G40" s="4" t="s">
        <v>47</v>
      </c>
      <c r="H40" s="28">
        <v>0.0007962962962962964</v>
      </c>
      <c r="I40" s="30" t="s">
        <v>126</v>
      </c>
      <c r="J40" s="29">
        <v>0.0002071759259259259</v>
      </c>
      <c r="K40" s="32">
        <f t="shared" si="0"/>
        <v>2</v>
      </c>
      <c r="L40" s="28">
        <f t="shared" si="1"/>
        <v>0.0010034722222222222</v>
      </c>
    </row>
    <row r="41" spans="2:12" ht="12.75">
      <c r="B41" s="4">
        <v>34</v>
      </c>
      <c r="C41" s="33" t="s">
        <v>48</v>
      </c>
      <c r="D41" s="4" t="s">
        <v>12</v>
      </c>
      <c r="E41" s="4">
        <v>1991</v>
      </c>
      <c r="F41" s="4" t="s">
        <v>45</v>
      </c>
      <c r="G41" s="4" t="s">
        <v>47</v>
      </c>
      <c r="H41" s="28">
        <v>0.0009791666666666668</v>
      </c>
      <c r="I41" s="30" t="s">
        <v>126</v>
      </c>
      <c r="J41" s="29">
        <v>0.00018981481481481478</v>
      </c>
      <c r="K41" s="32">
        <f t="shared" si="0"/>
        <v>2</v>
      </c>
      <c r="L41" s="28">
        <f t="shared" si="1"/>
        <v>0.0011689814814814816</v>
      </c>
    </row>
    <row r="42" spans="2:12" ht="12.75">
      <c r="B42" s="4">
        <v>35</v>
      </c>
      <c r="C42" s="33" t="s">
        <v>95</v>
      </c>
      <c r="D42" s="4" t="s">
        <v>12</v>
      </c>
      <c r="E42" s="4">
        <v>1982</v>
      </c>
      <c r="F42" s="4" t="s">
        <v>14</v>
      </c>
      <c r="G42" s="4" t="s">
        <v>93</v>
      </c>
      <c r="H42" s="30" t="s">
        <v>126</v>
      </c>
      <c r="I42" s="28">
        <v>0.0009363425925925927</v>
      </c>
      <c r="J42" s="29">
        <v>0.0005601851851851852</v>
      </c>
      <c r="K42" s="32">
        <f t="shared" si="0"/>
        <v>2</v>
      </c>
      <c r="L42" s="28">
        <f t="shared" si="1"/>
        <v>0.0014965277777777778</v>
      </c>
    </row>
    <row r="43" spans="2:12" ht="12.75">
      <c r="B43" s="4">
        <v>36</v>
      </c>
      <c r="C43" s="33" t="s">
        <v>29</v>
      </c>
      <c r="D43" s="4" t="s">
        <v>12</v>
      </c>
      <c r="E43" s="4">
        <v>1991</v>
      </c>
      <c r="F43" s="4" t="s">
        <v>28</v>
      </c>
      <c r="G43" s="4" t="s">
        <v>27</v>
      </c>
      <c r="H43" s="28">
        <v>0.0017662037037037039</v>
      </c>
      <c r="I43" s="30" t="s">
        <v>126</v>
      </c>
      <c r="J43" s="29">
        <v>0.0006226851851851852</v>
      </c>
      <c r="K43" s="32">
        <f t="shared" si="0"/>
        <v>2</v>
      </c>
      <c r="L43" s="28">
        <f>SUM(H43:J43)</f>
        <v>0.002388888888888889</v>
      </c>
    </row>
    <row r="44" spans="2:12" ht="12.75">
      <c r="B44" s="4">
        <v>36</v>
      </c>
      <c r="C44" s="33" t="s">
        <v>43</v>
      </c>
      <c r="D44" s="4" t="s">
        <v>12</v>
      </c>
      <c r="E44" s="4">
        <v>1990</v>
      </c>
      <c r="F44" s="4" t="s">
        <v>14</v>
      </c>
      <c r="G44" s="4" t="s">
        <v>38</v>
      </c>
      <c r="H44" s="30" t="s">
        <v>126</v>
      </c>
      <c r="I44" s="28">
        <v>0.001959490740740741</v>
      </c>
      <c r="J44" s="29">
        <v>0.0004293981481481482</v>
      </c>
      <c r="K44" s="32">
        <f t="shared" si="0"/>
        <v>2</v>
      </c>
      <c r="L44" s="28">
        <f>SUM(H44:J44)</f>
        <v>0.002388888888888889</v>
      </c>
    </row>
    <row r="45" spans="2:12" ht="12.75">
      <c r="B45" s="4">
        <v>38</v>
      </c>
      <c r="C45" s="33" t="s">
        <v>40</v>
      </c>
      <c r="D45" s="4" t="s">
        <v>12</v>
      </c>
      <c r="E45" s="4">
        <v>1991</v>
      </c>
      <c r="F45" s="4" t="s">
        <v>14</v>
      </c>
      <c r="G45" s="4" t="s">
        <v>38</v>
      </c>
      <c r="H45" s="30" t="s">
        <v>126</v>
      </c>
      <c r="I45" s="28">
        <v>0.0018958333333333334</v>
      </c>
      <c r="J45" s="29">
        <v>0.0006469907407407407</v>
      </c>
      <c r="K45" s="32">
        <f t="shared" si="0"/>
        <v>2</v>
      </c>
      <c r="L45" s="28">
        <f t="shared" si="1"/>
        <v>0.002542824074074074</v>
      </c>
    </row>
    <row r="46" spans="2:12" ht="12.75">
      <c r="B46" s="4">
        <v>39</v>
      </c>
      <c r="C46" s="33" t="s">
        <v>19</v>
      </c>
      <c r="D46" s="4" t="s">
        <v>12</v>
      </c>
      <c r="E46" s="4">
        <v>1991</v>
      </c>
      <c r="F46" s="4" t="s">
        <v>14</v>
      </c>
      <c r="G46" s="4" t="s">
        <v>18</v>
      </c>
      <c r="H46" s="28" t="s">
        <v>126</v>
      </c>
      <c r="I46" s="30" t="s">
        <v>126</v>
      </c>
      <c r="J46" s="29">
        <v>0.00024768518518518515</v>
      </c>
      <c r="K46" s="32">
        <f t="shared" si="0"/>
        <v>1</v>
      </c>
      <c r="L46" s="28">
        <f t="shared" si="1"/>
        <v>0.00024768518518518515</v>
      </c>
    </row>
    <row r="47" spans="2:12" ht="12.75">
      <c r="B47" s="4">
        <v>40</v>
      </c>
      <c r="C47" s="33" t="s">
        <v>24</v>
      </c>
      <c r="D47" s="4" t="s">
        <v>12</v>
      </c>
      <c r="E47" s="4">
        <v>1979</v>
      </c>
      <c r="F47" s="4" t="s">
        <v>25</v>
      </c>
      <c r="G47" s="4" t="s">
        <v>125</v>
      </c>
      <c r="H47" s="28" t="s">
        <v>126</v>
      </c>
      <c r="I47" s="30" t="s">
        <v>126</v>
      </c>
      <c r="J47" s="29">
        <v>0.0017326388888888888</v>
      </c>
      <c r="K47" s="32">
        <f t="shared" si="0"/>
        <v>1</v>
      </c>
      <c r="L47" s="28">
        <f t="shared" si="1"/>
        <v>0.0017326388888888888</v>
      </c>
    </row>
    <row r="48" spans="6:8" ht="12.75">
      <c r="F48" s="3"/>
      <c r="G48" s="3"/>
      <c r="H48" s="23"/>
    </row>
    <row r="49" spans="2:8" ht="12.75">
      <c r="B49" t="s">
        <v>148</v>
      </c>
      <c r="F49" s="3"/>
      <c r="G49" s="3"/>
      <c r="H49" s="23"/>
    </row>
    <row r="50" ht="12.75">
      <c r="H50" s="23"/>
    </row>
    <row r="51" spans="2:8" ht="12.75">
      <c r="B51" t="s">
        <v>147</v>
      </c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3"/>
    </row>
    <row r="82" ht="12.75">
      <c r="H82" s="23"/>
    </row>
    <row r="83" ht="12.75">
      <c r="H83" s="23"/>
    </row>
    <row r="84" ht="12.75">
      <c r="H84" s="23"/>
    </row>
    <row r="85" ht="12.75">
      <c r="H85" s="23"/>
    </row>
    <row r="86" ht="12.75">
      <c r="H86" s="23"/>
    </row>
    <row r="87" ht="12.75">
      <c r="H87" s="23"/>
    </row>
    <row r="88" ht="12.75">
      <c r="H88" s="23"/>
    </row>
    <row r="89" ht="12.75">
      <c r="H89" s="23"/>
    </row>
    <row r="90" ht="12.75">
      <c r="H90" s="23"/>
    </row>
    <row r="91" ht="12.75">
      <c r="H91" s="23"/>
    </row>
    <row r="92" ht="12.75">
      <c r="H92" s="23"/>
    </row>
    <row r="93" ht="12.75">
      <c r="H93" s="23"/>
    </row>
    <row r="94" ht="12.75">
      <c r="H94" s="23"/>
    </row>
    <row r="95" ht="12.75">
      <c r="H95" s="23"/>
    </row>
    <row r="96" ht="12.75">
      <c r="H96" s="23"/>
    </row>
    <row r="97" ht="12.75"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"/>
    </row>
    <row r="107" ht="12.75">
      <c r="H107" s="2"/>
    </row>
    <row r="108" ht="12.75">
      <c r="H108" s="2"/>
    </row>
    <row r="109" ht="12.75">
      <c r="H109" s="2"/>
    </row>
    <row r="110" ht="12.75">
      <c r="H110" s="2"/>
    </row>
    <row r="111" ht="12.75">
      <c r="H111" s="2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90"/>
  <sheetViews>
    <sheetView workbookViewId="0" topLeftCell="A1">
      <selection activeCell="O17" sqref="O17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20.375" style="0" bestFit="1" customWidth="1"/>
    <col min="4" max="4" width="4.25390625" style="0" bestFit="1" customWidth="1"/>
    <col min="5" max="5" width="5.00390625" style="0" bestFit="1" customWidth="1"/>
    <col min="6" max="6" width="19.375" style="0" customWidth="1"/>
    <col min="7" max="7" width="15.75390625" style="0" customWidth="1"/>
    <col min="8" max="10" width="8.625" style="0" bestFit="1" customWidth="1"/>
    <col min="11" max="11" width="6.75390625" style="0" bestFit="1" customWidth="1"/>
    <col min="12" max="12" width="7.125" style="0" bestFit="1" customWidth="1"/>
  </cols>
  <sheetData>
    <row r="1" spans="2:7" ht="15.75">
      <c r="B1" s="6"/>
      <c r="C1" s="5"/>
      <c r="D1" s="5"/>
      <c r="E1" s="1"/>
      <c r="G1" s="7" t="s">
        <v>4</v>
      </c>
    </row>
    <row r="2" spans="2:7" ht="15.75">
      <c r="B2" s="6"/>
      <c r="C2" s="5"/>
      <c r="D2" s="5"/>
      <c r="E2" s="1"/>
      <c r="G2" s="7" t="s">
        <v>5</v>
      </c>
    </row>
    <row r="3" spans="2:7" ht="15.75">
      <c r="B3" s="6"/>
      <c r="C3" s="5"/>
      <c r="D3" s="5"/>
      <c r="E3" s="1"/>
      <c r="G3" s="7" t="s">
        <v>109</v>
      </c>
    </row>
    <row r="4" spans="2:7" ht="15.75">
      <c r="B4" s="6"/>
      <c r="C4" s="5"/>
      <c r="D4" s="5"/>
      <c r="G4" s="7" t="s">
        <v>131</v>
      </c>
    </row>
    <row r="5" spans="2:7" ht="15.75">
      <c r="B5" s="6"/>
      <c r="C5" s="5"/>
      <c r="D5" s="5"/>
      <c r="E5" s="5"/>
      <c r="G5" s="8"/>
    </row>
    <row r="6" ht="12.75">
      <c r="B6" t="s">
        <v>6</v>
      </c>
    </row>
    <row r="7" spans="2:12" ht="12.75">
      <c r="B7" s="4" t="s">
        <v>128</v>
      </c>
      <c r="C7" s="4" t="s">
        <v>0</v>
      </c>
      <c r="D7" s="4" t="s">
        <v>11</v>
      </c>
      <c r="E7" s="4" t="s">
        <v>1</v>
      </c>
      <c r="F7" s="4" t="s">
        <v>2</v>
      </c>
      <c r="G7" s="4" t="s">
        <v>3</v>
      </c>
      <c r="H7" s="12" t="s">
        <v>111</v>
      </c>
      <c r="I7" s="12" t="s">
        <v>110</v>
      </c>
      <c r="J7" s="14" t="s">
        <v>112</v>
      </c>
      <c r="K7" s="16" t="s">
        <v>113</v>
      </c>
      <c r="L7" s="12" t="s">
        <v>114</v>
      </c>
    </row>
    <row r="8" spans="2:12" ht="12.75">
      <c r="B8" s="4">
        <v>1</v>
      </c>
      <c r="C8" s="9" t="s">
        <v>17</v>
      </c>
      <c r="D8" s="4" t="s">
        <v>12</v>
      </c>
      <c r="E8" s="4">
        <v>1992</v>
      </c>
      <c r="F8" s="4" t="s">
        <v>14</v>
      </c>
      <c r="G8" s="4" t="s">
        <v>18</v>
      </c>
      <c r="H8" s="28">
        <v>0.0006875000000000001</v>
      </c>
      <c r="I8" s="28">
        <v>0.00037731481481481486</v>
      </c>
      <c r="J8" s="29">
        <v>9.722222222222223E-05</v>
      </c>
      <c r="K8" s="32">
        <f aca="true" t="shared" si="0" ref="K8:K22">COUNT(H8:J8)</f>
        <v>3</v>
      </c>
      <c r="L8" s="28">
        <f aca="true" t="shared" si="1" ref="L8:L22">SUM(H8:J8)</f>
        <v>0.0011620370370370372</v>
      </c>
    </row>
    <row r="9" spans="2:12" ht="12.75">
      <c r="B9" s="4">
        <v>2</v>
      </c>
      <c r="C9" s="10" t="s">
        <v>132</v>
      </c>
      <c r="D9" s="21" t="s">
        <v>12</v>
      </c>
      <c r="E9" s="21">
        <v>1992</v>
      </c>
      <c r="F9" s="4" t="s">
        <v>14</v>
      </c>
      <c r="G9" s="4" t="s">
        <v>133</v>
      </c>
      <c r="H9" s="28">
        <v>0.000542824074074074</v>
      </c>
      <c r="I9" s="28">
        <v>0.00048611111111111104</v>
      </c>
      <c r="J9" s="29">
        <v>0.0001979166666666667</v>
      </c>
      <c r="K9" s="32">
        <f t="shared" si="0"/>
        <v>3</v>
      </c>
      <c r="L9" s="28">
        <f t="shared" si="1"/>
        <v>0.0012268518518518518</v>
      </c>
    </row>
    <row r="10" spans="2:12" ht="12.75">
      <c r="B10" s="4">
        <v>3</v>
      </c>
      <c r="C10" s="10" t="s">
        <v>52</v>
      </c>
      <c r="D10" s="21" t="s">
        <v>12</v>
      </c>
      <c r="E10" s="4">
        <v>1993</v>
      </c>
      <c r="F10" s="4" t="s">
        <v>14</v>
      </c>
      <c r="G10" s="4" t="s">
        <v>50</v>
      </c>
      <c r="H10" s="28">
        <v>0.0007847222222222221</v>
      </c>
      <c r="I10" s="28">
        <v>0.00042928240740740747</v>
      </c>
      <c r="J10" s="29">
        <v>0.00016898148148148146</v>
      </c>
      <c r="K10" s="32">
        <f t="shared" si="0"/>
        <v>3</v>
      </c>
      <c r="L10" s="28">
        <f t="shared" si="1"/>
        <v>0.001382986111111111</v>
      </c>
    </row>
    <row r="11" spans="2:12" ht="12.75">
      <c r="B11" s="4">
        <v>4</v>
      </c>
      <c r="C11" s="10" t="s">
        <v>60</v>
      </c>
      <c r="D11" s="21" t="s">
        <v>12</v>
      </c>
      <c r="E11" s="21">
        <v>1994</v>
      </c>
      <c r="F11" s="4" t="s">
        <v>57</v>
      </c>
      <c r="G11" s="4" t="s">
        <v>58</v>
      </c>
      <c r="H11" s="28">
        <v>0.0009189814814814815</v>
      </c>
      <c r="I11" s="28">
        <v>0.0005034722222222222</v>
      </c>
      <c r="J11" s="29">
        <v>0.0001550925925925926</v>
      </c>
      <c r="K11" s="32">
        <f t="shared" si="0"/>
        <v>3</v>
      </c>
      <c r="L11" s="28">
        <f t="shared" si="1"/>
        <v>0.001577546296296296</v>
      </c>
    </row>
    <row r="12" spans="2:12" ht="12.75">
      <c r="B12" s="4">
        <v>5</v>
      </c>
      <c r="C12" s="9" t="s">
        <v>49</v>
      </c>
      <c r="D12" s="4" t="s">
        <v>12</v>
      </c>
      <c r="E12" s="4">
        <v>1993</v>
      </c>
      <c r="F12" s="4" t="s">
        <v>14</v>
      </c>
      <c r="G12" s="4" t="s">
        <v>50</v>
      </c>
      <c r="H12" s="28">
        <v>0.0010497685185185187</v>
      </c>
      <c r="I12" s="28">
        <v>0.000837962962962963</v>
      </c>
      <c r="J12" s="29">
        <v>0.00022569444444444446</v>
      </c>
      <c r="K12" s="32">
        <f t="shared" si="0"/>
        <v>3</v>
      </c>
      <c r="L12" s="28">
        <f t="shared" si="1"/>
        <v>0.002113425925925926</v>
      </c>
    </row>
    <row r="13" spans="2:12" ht="12.75">
      <c r="B13" s="4">
        <v>6</v>
      </c>
      <c r="C13" s="9" t="s">
        <v>34</v>
      </c>
      <c r="D13" s="4" t="s">
        <v>12</v>
      </c>
      <c r="E13" s="4">
        <v>1995</v>
      </c>
      <c r="F13" s="4" t="s">
        <v>36</v>
      </c>
      <c r="G13" s="4" t="s">
        <v>35</v>
      </c>
      <c r="H13" s="28">
        <v>0.0017511574074074072</v>
      </c>
      <c r="I13" s="28">
        <v>0.0008171296296296298</v>
      </c>
      <c r="J13" s="29">
        <v>0.00046875</v>
      </c>
      <c r="K13" s="32">
        <f t="shared" si="0"/>
        <v>3</v>
      </c>
      <c r="L13" s="28">
        <f t="shared" si="1"/>
        <v>0.003037037037037037</v>
      </c>
    </row>
    <row r="14" spans="2:12" ht="12.75">
      <c r="B14" s="4">
        <v>7</v>
      </c>
      <c r="C14" s="10" t="s">
        <v>105</v>
      </c>
      <c r="D14" s="21" t="s">
        <v>12</v>
      </c>
      <c r="E14" s="4">
        <v>1993</v>
      </c>
      <c r="F14" s="4" t="s">
        <v>102</v>
      </c>
      <c r="G14" s="4" t="s">
        <v>103</v>
      </c>
      <c r="H14" s="28">
        <v>0.0014658564814814814</v>
      </c>
      <c r="I14" s="28">
        <v>0.0016710648148148147</v>
      </c>
      <c r="J14" s="29">
        <v>0.00020949074074074077</v>
      </c>
      <c r="K14" s="32">
        <f t="shared" si="0"/>
        <v>3</v>
      </c>
      <c r="L14" s="28">
        <f t="shared" si="1"/>
        <v>0.0033464120370370366</v>
      </c>
    </row>
    <row r="15" spans="2:12" ht="12.75">
      <c r="B15" s="4">
        <v>8</v>
      </c>
      <c r="C15" s="9" t="s">
        <v>88</v>
      </c>
      <c r="D15" s="4" t="s">
        <v>12</v>
      </c>
      <c r="E15" s="4">
        <v>1992</v>
      </c>
      <c r="F15" s="4" t="s">
        <v>63</v>
      </c>
      <c r="G15" s="4" t="s">
        <v>86</v>
      </c>
      <c r="H15" s="28">
        <v>0.000662037037037037</v>
      </c>
      <c r="I15" s="30" t="s">
        <v>126</v>
      </c>
      <c r="J15" s="29">
        <v>0.00015046296296296297</v>
      </c>
      <c r="K15" s="32">
        <f t="shared" si="0"/>
        <v>2</v>
      </c>
      <c r="L15" s="28">
        <f t="shared" si="1"/>
        <v>0.0008125000000000001</v>
      </c>
    </row>
    <row r="16" spans="2:12" ht="12.75">
      <c r="B16" s="4">
        <v>9</v>
      </c>
      <c r="C16" s="9" t="s">
        <v>72</v>
      </c>
      <c r="D16" s="4" t="s">
        <v>12</v>
      </c>
      <c r="E16" s="4">
        <v>1994</v>
      </c>
      <c r="F16" s="4" t="s">
        <v>71</v>
      </c>
      <c r="G16" s="4" t="s">
        <v>70</v>
      </c>
      <c r="H16" s="28">
        <v>0.0007361111111111111</v>
      </c>
      <c r="I16" s="30" t="s">
        <v>126</v>
      </c>
      <c r="J16" s="29">
        <v>0.0001261574074074074</v>
      </c>
      <c r="K16" s="32">
        <f t="shared" si="0"/>
        <v>2</v>
      </c>
      <c r="L16" s="28">
        <f t="shared" si="1"/>
        <v>0.0008622685185185185</v>
      </c>
    </row>
    <row r="17" spans="2:12" ht="12.75">
      <c r="B17" s="4">
        <v>10</v>
      </c>
      <c r="C17" s="9" t="s">
        <v>37</v>
      </c>
      <c r="D17" s="4" t="s">
        <v>12</v>
      </c>
      <c r="E17" s="4">
        <v>1992</v>
      </c>
      <c r="F17" s="4" t="s">
        <v>14</v>
      </c>
      <c r="G17" s="4" t="s">
        <v>38</v>
      </c>
      <c r="H17" s="28">
        <v>0.0007245370370370371</v>
      </c>
      <c r="I17" s="30" t="s">
        <v>126</v>
      </c>
      <c r="J17" s="29">
        <v>0.00014699074074074072</v>
      </c>
      <c r="K17" s="32">
        <f t="shared" si="0"/>
        <v>2</v>
      </c>
      <c r="L17" s="28">
        <f t="shared" si="1"/>
        <v>0.0008715277777777778</v>
      </c>
    </row>
    <row r="18" spans="2:12" ht="12.75">
      <c r="B18" s="4">
        <v>11</v>
      </c>
      <c r="C18" s="10" t="s">
        <v>56</v>
      </c>
      <c r="D18" s="21" t="s">
        <v>12</v>
      </c>
      <c r="E18" s="4">
        <v>1992</v>
      </c>
      <c r="F18" s="4" t="s">
        <v>57</v>
      </c>
      <c r="G18" s="4" t="s">
        <v>58</v>
      </c>
      <c r="H18" s="28">
        <v>0.0010648148148148147</v>
      </c>
      <c r="I18" s="30" t="s">
        <v>126</v>
      </c>
      <c r="J18" s="29">
        <v>0.00021064814814814815</v>
      </c>
      <c r="K18" s="32">
        <f t="shared" si="0"/>
        <v>2</v>
      </c>
      <c r="L18" s="28">
        <f t="shared" si="1"/>
        <v>0.0012754629629629628</v>
      </c>
    </row>
    <row r="19" spans="2:12" ht="12.75">
      <c r="B19" s="4">
        <v>12</v>
      </c>
      <c r="C19" s="9" t="s">
        <v>39</v>
      </c>
      <c r="D19" s="4" t="s">
        <v>12</v>
      </c>
      <c r="E19" s="4">
        <v>1995</v>
      </c>
      <c r="F19" s="4" t="s">
        <v>14</v>
      </c>
      <c r="G19" s="4" t="s">
        <v>38</v>
      </c>
      <c r="H19" s="30" t="s">
        <v>126</v>
      </c>
      <c r="I19" s="28">
        <v>0.0016006944444444445</v>
      </c>
      <c r="J19" s="29">
        <v>0.0004120370370370371</v>
      </c>
      <c r="K19" s="32">
        <f t="shared" si="0"/>
        <v>2</v>
      </c>
      <c r="L19" s="28">
        <f t="shared" si="1"/>
        <v>0.0020127314814814817</v>
      </c>
    </row>
    <row r="20" spans="2:12" ht="12.75">
      <c r="B20" s="4">
        <v>13</v>
      </c>
      <c r="C20" s="11" t="s">
        <v>53</v>
      </c>
      <c r="D20" s="22" t="s">
        <v>12</v>
      </c>
      <c r="E20" s="22">
        <v>1992</v>
      </c>
      <c r="F20" s="4" t="s">
        <v>14</v>
      </c>
      <c r="G20" s="20" t="s">
        <v>50</v>
      </c>
      <c r="H20" s="28">
        <v>0.0016458333333333333</v>
      </c>
      <c r="I20" s="30" t="s">
        <v>126</v>
      </c>
      <c r="J20" s="29">
        <v>0.0004560185185185185</v>
      </c>
      <c r="K20" s="32">
        <f t="shared" si="0"/>
        <v>2</v>
      </c>
      <c r="L20" s="28">
        <f t="shared" si="1"/>
        <v>0.0021018518518518517</v>
      </c>
    </row>
    <row r="21" spans="2:12" ht="12.75">
      <c r="B21" s="4">
        <v>14</v>
      </c>
      <c r="C21" s="9" t="s">
        <v>41</v>
      </c>
      <c r="D21" s="4" t="s">
        <v>12</v>
      </c>
      <c r="E21" s="4">
        <v>1994</v>
      </c>
      <c r="F21" s="4" t="s">
        <v>14</v>
      </c>
      <c r="G21" s="4" t="s">
        <v>38</v>
      </c>
      <c r="H21" s="30" t="s">
        <v>126</v>
      </c>
      <c r="I21" s="30" t="s">
        <v>126</v>
      </c>
      <c r="J21" s="29">
        <v>0.0002962962962962963</v>
      </c>
      <c r="K21" s="32">
        <f t="shared" si="0"/>
        <v>1</v>
      </c>
      <c r="L21" s="28">
        <f t="shared" si="1"/>
        <v>0.0002962962962962963</v>
      </c>
    </row>
    <row r="22" spans="2:12" ht="12.75">
      <c r="B22" s="4">
        <v>15</v>
      </c>
      <c r="C22" s="10" t="s">
        <v>59</v>
      </c>
      <c r="D22" s="21" t="s">
        <v>12</v>
      </c>
      <c r="E22" s="21">
        <v>1995</v>
      </c>
      <c r="F22" s="4" t="s">
        <v>57</v>
      </c>
      <c r="G22" s="4" t="s">
        <v>58</v>
      </c>
      <c r="H22" s="30" t="s">
        <v>126</v>
      </c>
      <c r="I22" s="30" t="s">
        <v>126</v>
      </c>
      <c r="J22" s="29">
        <v>0.00030092592592592595</v>
      </c>
      <c r="K22" s="32">
        <f t="shared" si="0"/>
        <v>1</v>
      </c>
      <c r="L22" s="28">
        <f t="shared" si="1"/>
        <v>0.00030092592592592595</v>
      </c>
    </row>
    <row r="23" spans="6:8" ht="12.75">
      <c r="F23" s="3"/>
      <c r="G23" s="3"/>
      <c r="H23" s="23"/>
    </row>
    <row r="24" spans="2:8" ht="12.75">
      <c r="B24" t="s">
        <v>148</v>
      </c>
      <c r="F24" s="3"/>
      <c r="G24" s="3"/>
      <c r="H24" s="23"/>
    </row>
    <row r="25" ht="12.75">
      <c r="H25" s="23"/>
    </row>
    <row r="26" spans="2:8" ht="12.75">
      <c r="B26" t="s">
        <v>147</v>
      </c>
      <c r="H26" s="23"/>
    </row>
    <row r="27" ht="12.75">
      <c r="H27" s="23"/>
    </row>
    <row r="28" ht="12.75">
      <c r="H28" s="23"/>
    </row>
    <row r="29" ht="12.75">
      <c r="H29" s="23"/>
    </row>
    <row r="30" ht="12.75">
      <c r="H30" s="23"/>
    </row>
    <row r="31" ht="12.75">
      <c r="H31" s="23"/>
    </row>
    <row r="32" ht="12.75">
      <c r="H32" s="23"/>
    </row>
    <row r="33" ht="12.75">
      <c r="H33" s="23"/>
    </row>
    <row r="34" ht="12.75">
      <c r="H34" s="23"/>
    </row>
    <row r="35" ht="12.75">
      <c r="H35" s="23"/>
    </row>
    <row r="36" ht="12.75">
      <c r="H36" s="23"/>
    </row>
    <row r="37" ht="12.75">
      <c r="H37" s="23"/>
    </row>
    <row r="38" ht="12.75">
      <c r="H38" s="23"/>
    </row>
    <row r="39" ht="12.75">
      <c r="H39" s="23"/>
    </row>
    <row r="40" ht="12.75">
      <c r="H40" s="23"/>
    </row>
    <row r="41" ht="12.75"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  <row r="48" ht="12.75">
      <c r="H48" s="23"/>
    </row>
    <row r="49" ht="12.75">
      <c r="H49" s="23"/>
    </row>
    <row r="50" ht="12.75">
      <c r="H50" s="23"/>
    </row>
    <row r="51" ht="12.75">
      <c r="H51" s="23"/>
    </row>
    <row r="52" ht="12.75">
      <c r="H52" s="23"/>
    </row>
    <row r="53" ht="12.75">
      <c r="H53" s="23"/>
    </row>
    <row r="54" ht="12.75">
      <c r="H54" s="23"/>
    </row>
    <row r="55" ht="12.75">
      <c r="H55" s="23"/>
    </row>
    <row r="56" ht="12.75">
      <c r="H56" s="23"/>
    </row>
    <row r="57" ht="12.75">
      <c r="H57" s="23"/>
    </row>
    <row r="58" ht="12.75">
      <c r="H58" s="23"/>
    </row>
    <row r="59" ht="12.75">
      <c r="H59" s="23"/>
    </row>
    <row r="60" ht="12.75">
      <c r="H60" s="23"/>
    </row>
    <row r="61" ht="12.75">
      <c r="H61" s="23"/>
    </row>
    <row r="62" ht="12.75">
      <c r="H62" s="23"/>
    </row>
    <row r="63" ht="12.75">
      <c r="H63" s="23"/>
    </row>
    <row r="64" ht="12.75">
      <c r="H64" s="23"/>
    </row>
    <row r="65" ht="12.75">
      <c r="H65" s="23"/>
    </row>
    <row r="66" ht="12.75">
      <c r="H66" s="23"/>
    </row>
    <row r="67" ht="12.75">
      <c r="H67" s="23"/>
    </row>
    <row r="68" ht="12.75">
      <c r="H68" s="23"/>
    </row>
    <row r="69" ht="12.75">
      <c r="H69" s="23"/>
    </row>
    <row r="70" ht="12.75">
      <c r="H70" s="23"/>
    </row>
    <row r="71" ht="12.75">
      <c r="H71" s="23"/>
    </row>
    <row r="72" ht="12.75">
      <c r="H72" s="23"/>
    </row>
    <row r="73" ht="12.75">
      <c r="H73" s="23"/>
    </row>
    <row r="74" ht="12.75">
      <c r="H74" s="23"/>
    </row>
    <row r="75" ht="12.75">
      <c r="H75" s="23"/>
    </row>
    <row r="76" ht="12.75">
      <c r="H76" s="23"/>
    </row>
    <row r="77" ht="12.75">
      <c r="H77" s="23"/>
    </row>
    <row r="78" ht="12.75">
      <c r="H78" s="23"/>
    </row>
    <row r="79" ht="12.75">
      <c r="H79" s="23"/>
    </row>
    <row r="80" ht="12.75">
      <c r="H80" s="23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Z88"/>
  <sheetViews>
    <sheetView workbookViewId="0" topLeftCell="A1">
      <selection activeCell="I21" sqref="I21"/>
    </sheetView>
  </sheetViews>
  <sheetFormatPr defaultColWidth="9.00390625" defaultRowHeight="12.75"/>
  <cols>
    <col min="1" max="1" width="8.75390625" style="0" customWidth="1"/>
    <col min="2" max="2" width="4.00390625" style="0" customWidth="1"/>
    <col min="3" max="3" width="6.25390625" style="0" customWidth="1"/>
    <col min="4" max="4" width="21.125" style="0" customWidth="1"/>
    <col min="5" max="5" width="17.25390625" style="0" customWidth="1"/>
    <col min="6" max="6" width="7.25390625" style="0" bestFit="1" customWidth="1"/>
    <col min="7" max="7" width="7.125" style="0" bestFit="1" customWidth="1"/>
    <col min="8" max="9" width="8.875" style="0" customWidth="1"/>
    <col min="10" max="10" width="16.00390625" style="0" customWidth="1"/>
    <col min="11" max="11" width="14.875" style="0" customWidth="1"/>
    <col min="12" max="17" width="8.875" style="0" customWidth="1"/>
    <col min="18" max="18" width="10.625" style="0" customWidth="1"/>
    <col min="20" max="20" width="19.875" style="0" bestFit="1" customWidth="1"/>
    <col min="21" max="21" width="17.875" style="0" bestFit="1" customWidth="1"/>
    <col min="22" max="24" width="8.625" style="0" bestFit="1" customWidth="1"/>
    <col min="25" max="25" width="6.75390625" style="0" bestFit="1" customWidth="1"/>
    <col min="26" max="26" width="7.125" style="0" bestFit="1" customWidth="1"/>
  </cols>
  <sheetData>
    <row r="1" spans="3:5" ht="15.75">
      <c r="C1" s="6"/>
      <c r="D1" s="7"/>
      <c r="E1" s="7" t="s">
        <v>4</v>
      </c>
    </row>
    <row r="2" spans="3:5" ht="15.75">
      <c r="C2" s="6"/>
      <c r="D2" s="7"/>
      <c r="E2" s="7" t="s">
        <v>5</v>
      </c>
    </row>
    <row r="3" spans="3:5" ht="15.75">
      <c r="C3" s="6"/>
      <c r="D3" s="7"/>
      <c r="E3" s="7" t="s">
        <v>109</v>
      </c>
    </row>
    <row r="4" spans="3:5" ht="15.75">
      <c r="C4" s="6"/>
      <c r="D4" s="7"/>
      <c r="E4" s="7" t="s">
        <v>150</v>
      </c>
    </row>
    <row r="5" spans="3:5" ht="15.75">
      <c r="C5" s="6"/>
      <c r="E5" s="8"/>
    </row>
    <row r="6" ht="12.75">
      <c r="C6" t="s">
        <v>6</v>
      </c>
    </row>
    <row r="7" spans="3:26" ht="12.75">
      <c r="C7" s="4" t="s">
        <v>128</v>
      </c>
      <c r="D7" s="4" t="s">
        <v>2</v>
      </c>
      <c r="E7" s="4" t="s">
        <v>3</v>
      </c>
      <c r="F7" s="12" t="s">
        <v>151</v>
      </c>
      <c r="G7" s="12" t="s">
        <v>114</v>
      </c>
      <c r="H7" s="36"/>
      <c r="I7" s="36"/>
      <c r="J7" s="36"/>
      <c r="K7" s="36"/>
      <c r="L7" s="36"/>
      <c r="M7" s="36"/>
      <c r="N7" s="36"/>
      <c r="O7" s="36"/>
      <c r="P7" s="36"/>
      <c r="Q7" s="36"/>
      <c r="T7" s="4" t="s">
        <v>2</v>
      </c>
      <c r="U7" s="4" t="s">
        <v>3</v>
      </c>
      <c r="V7" s="12" t="s">
        <v>111</v>
      </c>
      <c r="W7" s="12" t="s">
        <v>110</v>
      </c>
      <c r="X7" s="14" t="s">
        <v>112</v>
      </c>
      <c r="Y7" s="16" t="s">
        <v>113</v>
      </c>
      <c r="Z7" s="12" t="s">
        <v>114</v>
      </c>
    </row>
    <row r="8" spans="3:26" ht="12.75">
      <c r="C8" s="4">
        <v>1</v>
      </c>
      <c r="D8" s="33" t="s">
        <v>14</v>
      </c>
      <c r="E8" s="33" t="s">
        <v>13</v>
      </c>
      <c r="F8" s="68">
        <f>SUM($Y$30:$Y$32)</f>
        <v>9</v>
      </c>
      <c r="G8" s="18">
        <f>SUM($Z$30:$Z$32)</f>
        <v>0.0018645833333333333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  <c r="S8" s="24"/>
      <c r="T8" s="4" t="s">
        <v>71</v>
      </c>
      <c r="U8" s="4" t="s">
        <v>70</v>
      </c>
      <c r="V8" s="18">
        <v>0.0006377314814814814</v>
      </c>
      <c r="W8" s="18">
        <v>0.0008923611111111112</v>
      </c>
      <c r="X8" s="17">
        <v>0.00023842592592592597</v>
      </c>
      <c r="Y8" s="19">
        <f aca="true" t="shared" si="0" ref="Y8:Y71">COUNT(V8:X8)</f>
        <v>3</v>
      </c>
      <c r="Z8" s="18">
        <f aca="true" t="shared" si="1" ref="Z8:Z71">SUM(V8:X8)</f>
        <v>0.0017685185185185187</v>
      </c>
    </row>
    <row r="9" spans="3:26" ht="12.75">
      <c r="C9" s="4">
        <v>2</v>
      </c>
      <c r="D9" s="33" t="s">
        <v>14</v>
      </c>
      <c r="E9" s="33" t="s">
        <v>133</v>
      </c>
      <c r="F9" s="68">
        <f>SUM($Y$74:$Y$76)</f>
        <v>9</v>
      </c>
      <c r="G9" s="18">
        <f>SUM($Z$74:$Z$76)</f>
        <v>0.0034699074074074077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5"/>
      <c r="S9" s="24"/>
      <c r="T9" s="4" t="s">
        <v>71</v>
      </c>
      <c r="U9" s="4" t="s">
        <v>70</v>
      </c>
      <c r="V9" s="18">
        <v>0.0007361111111111111</v>
      </c>
      <c r="W9" s="13" t="s">
        <v>126</v>
      </c>
      <c r="X9" s="17">
        <v>0.0001261574074074074</v>
      </c>
      <c r="Y9" s="19">
        <f t="shared" si="0"/>
        <v>2</v>
      </c>
      <c r="Z9" s="18">
        <f t="shared" si="1"/>
        <v>0.0008622685185185185</v>
      </c>
    </row>
    <row r="10" spans="3:26" ht="12.75">
      <c r="C10" s="4">
        <v>3</v>
      </c>
      <c r="D10" s="33" t="s">
        <v>14</v>
      </c>
      <c r="E10" s="33" t="s">
        <v>18</v>
      </c>
      <c r="F10" s="68">
        <f>SUM($Y$77:$Y$79)</f>
        <v>9</v>
      </c>
      <c r="G10" s="18">
        <f>SUM($Z$77:$Z$79)</f>
        <v>0.004131944444444445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5"/>
      <c r="S10" s="24"/>
      <c r="T10" s="4" t="s">
        <v>71</v>
      </c>
      <c r="U10" s="4" t="s">
        <v>70</v>
      </c>
      <c r="V10" s="13" t="s">
        <v>126</v>
      </c>
      <c r="W10" s="18">
        <v>0.001326388888888889</v>
      </c>
      <c r="X10" s="17">
        <v>0.0005219907407407407</v>
      </c>
      <c r="Y10" s="19">
        <f t="shared" si="0"/>
        <v>2</v>
      </c>
      <c r="Z10" s="18">
        <f t="shared" si="1"/>
        <v>0.00184837962962963</v>
      </c>
    </row>
    <row r="11" spans="3:26" ht="12.75">
      <c r="C11" s="4">
        <v>4</v>
      </c>
      <c r="D11" s="33" t="s">
        <v>63</v>
      </c>
      <c r="E11" s="33" t="s">
        <v>86</v>
      </c>
      <c r="F11" s="68">
        <f>SUM($Y$14:$Y$16)</f>
        <v>9</v>
      </c>
      <c r="G11" s="18">
        <f>SUM($Z$14:$Z$16)</f>
        <v>0.005019675925925926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  <c r="S11" s="24"/>
      <c r="T11" s="4" t="s">
        <v>14</v>
      </c>
      <c r="U11" s="4" t="s">
        <v>55</v>
      </c>
      <c r="V11" s="18">
        <v>0.0007071759259259259</v>
      </c>
      <c r="W11" s="18">
        <v>0.0006423611111111111</v>
      </c>
      <c r="X11" s="17">
        <v>0.00014351851851851852</v>
      </c>
      <c r="Y11" s="19">
        <f t="shared" si="0"/>
        <v>3</v>
      </c>
      <c r="Z11" s="18">
        <f t="shared" si="1"/>
        <v>0.0014930555555555556</v>
      </c>
    </row>
    <row r="12" spans="3:26" ht="12.75">
      <c r="C12" s="4">
        <v>5</v>
      </c>
      <c r="D12" s="33" t="s">
        <v>82</v>
      </c>
      <c r="E12" s="33" t="s">
        <v>81</v>
      </c>
      <c r="F12" s="68">
        <f>SUM($Y$21:$Y$23)</f>
        <v>9</v>
      </c>
      <c r="G12" s="18">
        <f>SUM($Z$21:$Z$23)</f>
        <v>0.0050972222222222235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5"/>
      <c r="S12" s="24"/>
      <c r="T12" s="4" t="s">
        <v>14</v>
      </c>
      <c r="U12" s="4" t="s">
        <v>55</v>
      </c>
      <c r="V12" s="13" t="s">
        <v>126</v>
      </c>
      <c r="W12" s="13" t="s">
        <v>126</v>
      </c>
      <c r="X12" s="17">
        <v>0.0002766203703703704</v>
      </c>
      <c r="Y12" s="19">
        <f t="shared" si="0"/>
        <v>1</v>
      </c>
      <c r="Z12" s="18">
        <f t="shared" si="1"/>
        <v>0.0002766203703703704</v>
      </c>
    </row>
    <row r="13" spans="3:26" ht="12.75">
      <c r="C13" s="4">
        <v>6</v>
      </c>
      <c r="D13" s="33" t="s">
        <v>45</v>
      </c>
      <c r="E13" s="33" t="s">
        <v>8</v>
      </c>
      <c r="F13" s="68">
        <f>SUM($Y$59:$Y$61)</f>
        <v>9</v>
      </c>
      <c r="G13" s="18">
        <f>SUM($Z$59:$Z$61)</f>
        <v>0.00584201388888889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5"/>
      <c r="S13" s="24"/>
      <c r="T13" s="4" t="s">
        <v>14</v>
      </c>
      <c r="U13" s="4" t="s">
        <v>55</v>
      </c>
      <c r="V13" s="13" t="s">
        <v>126</v>
      </c>
      <c r="W13" s="13" t="s">
        <v>126</v>
      </c>
      <c r="X13" s="17">
        <v>0.0012719907407407406</v>
      </c>
      <c r="Y13" s="19">
        <f t="shared" si="0"/>
        <v>1</v>
      </c>
      <c r="Z13" s="18">
        <f t="shared" si="1"/>
        <v>0.0012719907407407406</v>
      </c>
    </row>
    <row r="14" spans="3:26" ht="12.75">
      <c r="C14" s="4">
        <v>7</v>
      </c>
      <c r="D14" s="33" t="s">
        <v>102</v>
      </c>
      <c r="E14" s="33" t="s">
        <v>103</v>
      </c>
      <c r="F14" s="68">
        <f>SUM($Y$36:$Y$38)</f>
        <v>9</v>
      </c>
      <c r="G14" s="18">
        <f>SUM($Z$36:$Z$38)</f>
        <v>0.007947337962962962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  <c r="S14" s="24"/>
      <c r="T14" s="4" t="s">
        <v>63</v>
      </c>
      <c r="U14" s="4" t="s">
        <v>86</v>
      </c>
      <c r="V14" s="18">
        <v>0.0006539351851851852</v>
      </c>
      <c r="W14" s="18">
        <v>0.0005648148148148148</v>
      </c>
      <c r="X14" s="17">
        <v>0.00025115740740740735</v>
      </c>
      <c r="Y14" s="19">
        <f t="shared" si="0"/>
        <v>3</v>
      </c>
      <c r="Z14" s="18">
        <f t="shared" si="1"/>
        <v>0.0014699074074074074</v>
      </c>
    </row>
    <row r="15" spans="3:26" ht="12.75">
      <c r="C15" s="4">
        <v>8</v>
      </c>
      <c r="D15" s="33" t="s">
        <v>57</v>
      </c>
      <c r="E15" s="33" t="s">
        <v>58</v>
      </c>
      <c r="F15" s="68">
        <f>SUM($Y$53:$Y$55)</f>
        <v>8</v>
      </c>
      <c r="G15" s="18">
        <f>SUM($Z$53:$Z$55)</f>
        <v>0.0047615740740740735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5"/>
      <c r="S15" s="24"/>
      <c r="T15" s="4" t="s">
        <v>63</v>
      </c>
      <c r="U15" s="4" t="s">
        <v>86</v>
      </c>
      <c r="V15" s="18">
        <v>0.0007199074074074074</v>
      </c>
      <c r="W15" s="18">
        <v>0.0006666666666666666</v>
      </c>
      <c r="X15" s="17">
        <v>0.00024768518518518515</v>
      </c>
      <c r="Y15" s="19">
        <f t="shared" si="0"/>
        <v>3</v>
      </c>
      <c r="Z15" s="18">
        <f t="shared" si="1"/>
        <v>0.0016342592592592591</v>
      </c>
    </row>
    <row r="16" spans="3:26" ht="12.75">
      <c r="C16" s="4">
        <v>9</v>
      </c>
      <c r="D16" s="33" t="s">
        <v>14</v>
      </c>
      <c r="E16" s="33" t="s">
        <v>50</v>
      </c>
      <c r="F16" s="68">
        <f>SUM($Y$42:$Y$44)</f>
        <v>8</v>
      </c>
      <c r="G16" s="18">
        <f>SUM($Z$42:$Z$44)</f>
        <v>0.005598263888888889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5"/>
      <c r="S16" s="24"/>
      <c r="T16" s="4" t="s">
        <v>63</v>
      </c>
      <c r="U16" s="4" t="s">
        <v>86</v>
      </c>
      <c r="V16" s="18">
        <v>0.0008912037037037036</v>
      </c>
      <c r="W16" s="18">
        <v>0.0008287037037037038</v>
      </c>
      <c r="X16" s="17">
        <v>0.00019560185185185183</v>
      </c>
      <c r="Y16" s="19">
        <f t="shared" si="0"/>
        <v>3</v>
      </c>
      <c r="Z16" s="18">
        <f t="shared" si="1"/>
        <v>0.0019155092592592592</v>
      </c>
    </row>
    <row r="17" spans="3:26" ht="12.75">
      <c r="C17" s="4">
        <v>10</v>
      </c>
      <c r="D17" s="33" t="s">
        <v>14</v>
      </c>
      <c r="E17" s="33" t="s">
        <v>93</v>
      </c>
      <c r="F17" s="68">
        <f>SUM($Y$33:$Y$35)</f>
        <v>8</v>
      </c>
      <c r="G17" s="18">
        <f>SUM($Z$33:$Z$35)</f>
        <v>0.006265972222222222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  <c r="S17" s="24"/>
      <c r="T17" s="4" t="s">
        <v>45</v>
      </c>
      <c r="U17" s="4" t="s">
        <v>47</v>
      </c>
      <c r="V17" s="18">
        <v>0.0005740740740740741</v>
      </c>
      <c r="W17" s="18">
        <v>0.00037152777777777775</v>
      </c>
      <c r="X17" s="17">
        <v>0.00017013888888888886</v>
      </c>
      <c r="Y17" s="19">
        <f t="shared" si="0"/>
        <v>3</v>
      </c>
      <c r="Z17" s="18">
        <f t="shared" si="1"/>
        <v>0.0011157407407407407</v>
      </c>
    </row>
    <row r="18" spans="3:26" ht="12.75">
      <c r="C18" s="4">
        <v>11</v>
      </c>
      <c r="D18" s="33" t="s">
        <v>45</v>
      </c>
      <c r="E18" s="33" t="s">
        <v>47</v>
      </c>
      <c r="F18" s="68">
        <f>SUM($Y$17:$Y$19)</f>
        <v>7</v>
      </c>
      <c r="G18" s="18">
        <f>SUM($Z$17:$Z$19)</f>
        <v>0.0032881944444444443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5"/>
      <c r="S18" s="24"/>
      <c r="T18" s="4" t="s">
        <v>45</v>
      </c>
      <c r="U18" s="4" t="s">
        <v>47</v>
      </c>
      <c r="V18" s="18">
        <v>0.0007962962962962964</v>
      </c>
      <c r="W18" s="13" t="s">
        <v>126</v>
      </c>
      <c r="X18" s="17">
        <v>0.0002071759259259259</v>
      </c>
      <c r="Y18" s="19">
        <f t="shared" si="0"/>
        <v>2</v>
      </c>
      <c r="Z18" s="18">
        <f t="shared" si="1"/>
        <v>0.0010034722222222222</v>
      </c>
    </row>
    <row r="19" spans="3:26" ht="12.75">
      <c r="C19" s="4">
        <v>12</v>
      </c>
      <c r="D19" s="33" t="s">
        <v>71</v>
      </c>
      <c r="E19" s="33" t="s">
        <v>70</v>
      </c>
      <c r="F19" s="78">
        <f>SUM($Y$8:$Y$10)</f>
        <v>7</v>
      </c>
      <c r="G19" s="18">
        <f>SUM($Z$8:$Z$10)</f>
        <v>0.004479166666666668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5"/>
      <c r="S19" s="24"/>
      <c r="T19" s="4" t="s">
        <v>45</v>
      </c>
      <c r="U19" s="4" t="s">
        <v>47</v>
      </c>
      <c r="V19" s="18">
        <v>0.0009791666666666668</v>
      </c>
      <c r="W19" s="13" t="s">
        <v>126</v>
      </c>
      <c r="X19" s="17">
        <v>0.00018981481481481478</v>
      </c>
      <c r="Y19" s="19">
        <f t="shared" si="0"/>
        <v>2</v>
      </c>
      <c r="Z19" s="18">
        <f t="shared" si="1"/>
        <v>0.0011689814814814816</v>
      </c>
    </row>
    <row r="20" spans="3:26" ht="12.75">
      <c r="C20" s="4">
        <v>13</v>
      </c>
      <c r="D20" s="33" t="s">
        <v>98</v>
      </c>
      <c r="E20" s="33" t="s">
        <v>31</v>
      </c>
      <c r="F20" s="68">
        <f>SUM($Y$56:$Y$58)</f>
        <v>7</v>
      </c>
      <c r="G20" s="18">
        <f>SUM($Z$56:$Z$58)</f>
        <v>0.005907407407407408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/>
      <c r="S20" s="24"/>
      <c r="T20" s="4" t="s">
        <v>25</v>
      </c>
      <c r="U20" s="4" t="s">
        <v>125</v>
      </c>
      <c r="V20" s="18" t="s">
        <v>126</v>
      </c>
      <c r="W20" s="13" t="s">
        <v>126</v>
      </c>
      <c r="X20" s="17">
        <v>0.0015474537037037039</v>
      </c>
      <c r="Y20" s="19">
        <f t="shared" si="0"/>
        <v>1</v>
      </c>
      <c r="Z20" s="18">
        <f t="shared" si="1"/>
        <v>0.0015474537037037039</v>
      </c>
    </row>
    <row r="21" spans="3:26" ht="12.75">
      <c r="C21" s="4">
        <v>14</v>
      </c>
      <c r="D21" s="33" t="s">
        <v>14</v>
      </c>
      <c r="E21" s="33" t="s">
        <v>117</v>
      </c>
      <c r="F21" s="68">
        <f>SUM($Y$66:$Y$68)</f>
        <v>6</v>
      </c>
      <c r="G21" s="18">
        <f>SUM($Z$66:$Z$68)</f>
        <v>0.0014297453703703703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  <c r="S21" s="24"/>
      <c r="T21" s="4" t="s">
        <v>82</v>
      </c>
      <c r="U21" s="4" t="s">
        <v>81</v>
      </c>
      <c r="V21" s="18">
        <v>0.0006041666666666667</v>
      </c>
      <c r="W21" s="18">
        <v>0.00048148148148148155</v>
      </c>
      <c r="X21" s="17">
        <v>0.0001122685185185185</v>
      </c>
      <c r="Y21" s="19">
        <f t="shared" si="0"/>
        <v>3</v>
      </c>
      <c r="Z21" s="18">
        <f t="shared" si="1"/>
        <v>0.0011979166666666668</v>
      </c>
    </row>
    <row r="22" spans="3:26" ht="12.75">
      <c r="C22" s="4">
        <v>15</v>
      </c>
      <c r="D22" s="33" t="s">
        <v>28</v>
      </c>
      <c r="E22" s="33" t="s">
        <v>27</v>
      </c>
      <c r="F22" s="68">
        <f>SUM($Y$45:$Y$47)</f>
        <v>6</v>
      </c>
      <c r="G22" s="18">
        <f>SUM($Z$45:$Z$47)</f>
        <v>0.003587962962962963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5"/>
      <c r="S22" s="24"/>
      <c r="T22" s="4" t="s">
        <v>82</v>
      </c>
      <c r="U22" s="4" t="s">
        <v>81</v>
      </c>
      <c r="V22" s="18">
        <v>0.0006076388888888889</v>
      </c>
      <c r="W22" s="18">
        <v>0.0004571759259259259</v>
      </c>
      <c r="X22" s="17">
        <v>0.00021064814814814815</v>
      </c>
      <c r="Y22" s="19">
        <f t="shared" si="0"/>
        <v>3</v>
      </c>
      <c r="Z22" s="18">
        <f t="shared" si="1"/>
        <v>0.001275462962962963</v>
      </c>
    </row>
    <row r="23" spans="3:26" ht="13.5" thickBot="1">
      <c r="C23" s="4">
        <v>16</v>
      </c>
      <c r="D23" s="33" t="s">
        <v>14</v>
      </c>
      <c r="E23" s="33" t="s">
        <v>38</v>
      </c>
      <c r="F23" s="68">
        <f>SUM($Y$39:$Y$41)</f>
        <v>6</v>
      </c>
      <c r="G23" s="18">
        <f>SUM($Z$39:$Z$41)</f>
        <v>0.005273148148148148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5"/>
      <c r="S23" s="24"/>
      <c r="T23" s="37" t="s">
        <v>82</v>
      </c>
      <c r="U23" s="37" t="s">
        <v>81</v>
      </c>
      <c r="V23" s="38">
        <v>0.002135416666666667</v>
      </c>
      <c r="W23" s="38">
        <v>0.0002905092592592593</v>
      </c>
      <c r="X23" s="39">
        <v>0.0001979166666666667</v>
      </c>
      <c r="Y23" s="40">
        <f t="shared" si="0"/>
        <v>3</v>
      </c>
      <c r="Z23" s="38">
        <f t="shared" si="1"/>
        <v>0.002623842592592593</v>
      </c>
    </row>
    <row r="24" spans="3:26" ht="12.75">
      <c r="C24" s="4">
        <v>17</v>
      </c>
      <c r="D24" s="33" t="s">
        <v>36</v>
      </c>
      <c r="E24" s="33" t="s">
        <v>35</v>
      </c>
      <c r="F24" s="68">
        <f>SUM($Y$50:$Y$52)</f>
        <v>6</v>
      </c>
      <c r="G24" s="18">
        <f>SUM($Z$50:$Z$52)</f>
        <v>0.0059247685185185184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  <c r="S24" s="24"/>
      <c r="T24" s="46" t="s">
        <v>142</v>
      </c>
      <c r="U24" s="47" t="s">
        <v>143</v>
      </c>
      <c r="V24" s="48" t="s">
        <v>126</v>
      </c>
      <c r="W24" s="48">
        <v>0.000371875</v>
      </c>
      <c r="X24" s="49">
        <v>0.00012962962962962963</v>
      </c>
      <c r="Y24" s="50">
        <f t="shared" si="0"/>
        <v>2</v>
      </c>
      <c r="Z24" s="51">
        <f t="shared" si="1"/>
        <v>0.0005015046296296296</v>
      </c>
    </row>
    <row r="25" spans="3:26" ht="12.75">
      <c r="C25" s="4">
        <v>18</v>
      </c>
      <c r="D25" s="33" t="s">
        <v>14</v>
      </c>
      <c r="E25" s="33" t="s">
        <v>62</v>
      </c>
      <c r="F25" s="68">
        <f>SUM($Y$69:$Y$70)</f>
        <v>6</v>
      </c>
      <c r="G25" s="18">
        <f>SUM($Z$69:$Z$70)</f>
        <v>0.007094444444444443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5"/>
      <c r="S25" s="24"/>
      <c r="T25" s="52" t="s">
        <v>142</v>
      </c>
      <c r="U25" s="4" t="s">
        <v>143</v>
      </c>
      <c r="V25" s="18" t="s">
        <v>126</v>
      </c>
      <c r="W25" s="18">
        <v>0.0011712962962962964</v>
      </c>
      <c r="X25" s="15" t="s">
        <v>126</v>
      </c>
      <c r="Y25" s="19">
        <f t="shared" si="0"/>
        <v>1</v>
      </c>
      <c r="Z25" s="53">
        <f t="shared" si="1"/>
        <v>0.0011712962962962964</v>
      </c>
    </row>
    <row r="26" spans="3:26" ht="13.5" thickBot="1">
      <c r="C26" s="4">
        <v>19</v>
      </c>
      <c r="D26" s="33" t="s">
        <v>14</v>
      </c>
      <c r="E26" s="33" t="s">
        <v>76</v>
      </c>
      <c r="F26" s="68">
        <f>SUM($Y$63:$Y$65)</f>
        <v>5</v>
      </c>
      <c r="G26" s="18">
        <f>SUM($Z$63:$Z$65)</f>
        <v>0.0029259259259259256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  <c r="S26" s="24"/>
      <c r="T26" s="54" t="s">
        <v>142</v>
      </c>
      <c r="U26" s="55" t="s">
        <v>143</v>
      </c>
      <c r="V26" s="56" t="s">
        <v>126</v>
      </c>
      <c r="W26" s="57" t="s">
        <v>126</v>
      </c>
      <c r="X26" s="58" t="s">
        <v>126</v>
      </c>
      <c r="Y26" s="59">
        <f t="shared" si="0"/>
        <v>0</v>
      </c>
      <c r="Z26" s="60">
        <f t="shared" si="1"/>
        <v>0</v>
      </c>
    </row>
    <row r="27" spans="3:26" ht="12.75">
      <c r="C27" s="4">
        <v>20</v>
      </c>
      <c r="D27" s="33" t="s">
        <v>14</v>
      </c>
      <c r="E27" s="33" t="s">
        <v>55</v>
      </c>
      <c r="F27" s="68">
        <f>SUM($Y$11:$Y$13)</f>
        <v>5</v>
      </c>
      <c r="G27" s="18">
        <f>SUM($Z$11:$Z$13)</f>
        <v>0.0030416666666666665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5"/>
      <c r="S27" s="24"/>
      <c r="T27" s="46" t="s">
        <v>14</v>
      </c>
      <c r="U27" s="47" t="s">
        <v>122</v>
      </c>
      <c r="V27" s="48">
        <v>0.0004628472222222222</v>
      </c>
      <c r="W27" s="61" t="s">
        <v>126</v>
      </c>
      <c r="X27" s="49">
        <v>0.00016782407407407406</v>
      </c>
      <c r="Y27" s="50">
        <f t="shared" si="0"/>
        <v>2</v>
      </c>
      <c r="Z27" s="51">
        <f t="shared" si="1"/>
        <v>0.0006306712962962963</v>
      </c>
    </row>
    <row r="28" spans="3:26" ht="12.75">
      <c r="C28" s="4">
        <v>21</v>
      </c>
      <c r="D28" s="33" t="s">
        <v>14</v>
      </c>
      <c r="E28" s="33" t="s">
        <v>122</v>
      </c>
      <c r="F28" s="68">
        <f>SUM($Y$27:$Y$29)</f>
        <v>4</v>
      </c>
      <c r="G28" s="18">
        <f>SUM($Z$27:$Z$29)</f>
        <v>0.0014512731481481481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5"/>
      <c r="S28" s="24"/>
      <c r="T28" s="52" t="s">
        <v>14</v>
      </c>
      <c r="U28" s="4" t="s">
        <v>122</v>
      </c>
      <c r="V28" s="18" t="s">
        <v>126</v>
      </c>
      <c r="W28" s="13" t="s">
        <v>126</v>
      </c>
      <c r="X28" s="17">
        <v>0.0002928240740740741</v>
      </c>
      <c r="Y28" s="19">
        <f t="shared" si="0"/>
        <v>1</v>
      </c>
      <c r="Z28" s="53">
        <f t="shared" si="1"/>
        <v>0.0002928240740740741</v>
      </c>
    </row>
    <row r="29" spans="3:26" ht="13.5" thickBot="1">
      <c r="C29" s="4">
        <v>22</v>
      </c>
      <c r="D29" s="33" t="s">
        <v>14</v>
      </c>
      <c r="E29" s="33" t="s">
        <v>137</v>
      </c>
      <c r="F29" s="68">
        <f>SUM($Y$62)</f>
        <v>3</v>
      </c>
      <c r="G29" s="18">
        <f>SUM($Z$62)</f>
        <v>0.0006982638888888889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5"/>
      <c r="S29" s="24"/>
      <c r="T29" s="54" t="s">
        <v>14</v>
      </c>
      <c r="U29" s="55" t="s">
        <v>122</v>
      </c>
      <c r="V29" s="56" t="s">
        <v>126</v>
      </c>
      <c r="W29" s="57" t="s">
        <v>126</v>
      </c>
      <c r="X29" s="62">
        <v>0.0005277777777777777</v>
      </c>
      <c r="Y29" s="59">
        <f t="shared" si="0"/>
        <v>1</v>
      </c>
      <c r="Z29" s="60">
        <f t="shared" si="1"/>
        <v>0.0005277777777777777</v>
      </c>
    </row>
    <row r="30" spans="3:26" ht="12.75">
      <c r="C30" s="4">
        <v>23</v>
      </c>
      <c r="D30" s="33" t="s">
        <v>142</v>
      </c>
      <c r="E30" s="33" t="s">
        <v>143</v>
      </c>
      <c r="F30" s="68">
        <f>SUM($Y$24:$Y$26)</f>
        <v>3</v>
      </c>
      <c r="G30" s="18">
        <f>SUM($Z$24:$Z$26)</f>
        <v>0.001672800925925926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6"/>
      <c r="S30" s="27"/>
      <c r="T30" s="46" t="s">
        <v>14</v>
      </c>
      <c r="U30" s="47" t="s">
        <v>13</v>
      </c>
      <c r="V30" s="48">
        <v>0.00026041666666666666</v>
      </c>
      <c r="W30" s="48">
        <v>0.0002037037037037037</v>
      </c>
      <c r="X30" s="49">
        <v>5.671296296296297E-05</v>
      </c>
      <c r="Y30" s="50">
        <f t="shared" si="0"/>
        <v>3</v>
      </c>
      <c r="Z30" s="51">
        <f t="shared" si="1"/>
        <v>0.0005208333333333333</v>
      </c>
    </row>
    <row r="31" spans="3:26" ht="12.75">
      <c r="C31" s="4">
        <v>24</v>
      </c>
      <c r="D31" s="79" t="s">
        <v>107</v>
      </c>
      <c r="E31" s="79" t="s">
        <v>106</v>
      </c>
      <c r="F31" s="68">
        <f>SUM($Y$48:$Y$49)</f>
        <v>3</v>
      </c>
      <c r="G31" s="18">
        <f>SUM($Z$48:$Z$49)</f>
        <v>0.0022219907407407405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4"/>
      <c r="T31" s="52" t="s">
        <v>14</v>
      </c>
      <c r="U31" s="4" t="s">
        <v>13</v>
      </c>
      <c r="V31" s="18">
        <v>0.0003159722222222222</v>
      </c>
      <c r="W31" s="18">
        <v>0.00023113425925925924</v>
      </c>
      <c r="X31" s="17">
        <v>0.0001099537037037037</v>
      </c>
      <c r="Y31" s="19">
        <f t="shared" si="0"/>
        <v>3</v>
      </c>
      <c r="Z31" s="53">
        <f t="shared" si="1"/>
        <v>0.0006570601851851851</v>
      </c>
    </row>
    <row r="32" spans="3:26" ht="13.5" thickBot="1">
      <c r="C32" s="4">
        <v>25</v>
      </c>
      <c r="D32" s="33" t="s">
        <v>63</v>
      </c>
      <c r="E32" s="33" t="s">
        <v>62</v>
      </c>
      <c r="F32" s="68">
        <f>SUM($Y$71:$Y$73)</f>
        <v>3</v>
      </c>
      <c r="G32" s="18">
        <f>SUM($Z$71:$Z474)</f>
        <v>0.008359953703703705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"/>
      <c r="S32" s="24"/>
      <c r="T32" s="54" t="s">
        <v>14</v>
      </c>
      <c r="U32" s="55" t="s">
        <v>13</v>
      </c>
      <c r="V32" s="56">
        <v>0.00034490740740740743</v>
      </c>
      <c r="W32" s="56">
        <v>0.00026655092592592594</v>
      </c>
      <c r="X32" s="62">
        <v>7.523148148148149E-05</v>
      </c>
      <c r="Y32" s="59">
        <f t="shared" si="0"/>
        <v>3</v>
      </c>
      <c r="Z32" s="60">
        <f t="shared" si="1"/>
        <v>0.0006866898148148149</v>
      </c>
    </row>
    <row r="33" spans="3:26" ht="12.75">
      <c r="C33" s="4">
        <v>26</v>
      </c>
      <c r="D33" s="33" t="s">
        <v>25</v>
      </c>
      <c r="E33" s="33" t="s">
        <v>125</v>
      </c>
      <c r="F33" s="68">
        <v>1</v>
      </c>
      <c r="G33" s="18">
        <v>0.0015474537037037039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  <c r="S33" s="24"/>
      <c r="T33" s="46" t="s">
        <v>14</v>
      </c>
      <c r="U33" s="47" t="s">
        <v>93</v>
      </c>
      <c r="V33" s="48">
        <v>0.0008055555555555555</v>
      </c>
      <c r="W33" s="48">
        <v>0.0007326388888888889</v>
      </c>
      <c r="X33" s="49">
        <v>0.00019097222222222223</v>
      </c>
      <c r="Y33" s="50">
        <f t="shared" si="0"/>
        <v>3</v>
      </c>
      <c r="Z33" s="51">
        <f t="shared" si="1"/>
        <v>0.0017291666666666666</v>
      </c>
    </row>
    <row r="34" spans="3:26" ht="12.75">
      <c r="C34" s="64"/>
      <c r="D34" s="65"/>
      <c r="E34" s="65"/>
      <c r="F34" s="66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66"/>
      <c r="S34" s="24"/>
      <c r="T34" s="52" t="s">
        <v>14</v>
      </c>
      <c r="U34" s="4" t="s">
        <v>93</v>
      </c>
      <c r="V34" s="18">
        <v>0.0017648148148148148</v>
      </c>
      <c r="W34" s="18">
        <v>0.0010138888888888888</v>
      </c>
      <c r="X34" s="17">
        <v>0.0002615740740740741</v>
      </c>
      <c r="Y34" s="19">
        <f t="shared" si="0"/>
        <v>3</v>
      </c>
      <c r="Z34" s="53">
        <f t="shared" si="1"/>
        <v>0.0030402777777777776</v>
      </c>
    </row>
    <row r="35" spans="3:26" ht="13.5" thickBot="1">
      <c r="C35" t="s">
        <v>148</v>
      </c>
      <c r="D35" s="65"/>
      <c r="E35" s="65"/>
      <c r="F35" s="66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66"/>
      <c r="T35" s="54" t="s">
        <v>14</v>
      </c>
      <c r="U35" s="55" t="s">
        <v>93</v>
      </c>
      <c r="V35" s="57" t="s">
        <v>126</v>
      </c>
      <c r="W35" s="56">
        <v>0.0009363425925925927</v>
      </c>
      <c r="X35" s="62">
        <v>0.0005601851851851852</v>
      </c>
      <c r="Y35" s="59">
        <f t="shared" si="0"/>
        <v>2</v>
      </c>
      <c r="Z35" s="60">
        <f t="shared" si="1"/>
        <v>0.0014965277777777778</v>
      </c>
    </row>
    <row r="36" spans="4:26" ht="12.75">
      <c r="D36" s="65"/>
      <c r="E36" s="65"/>
      <c r="F36" s="6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6"/>
      <c r="S36" s="24"/>
      <c r="T36" s="46" t="s">
        <v>102</v>
      </c>
      <c r="U36" s="47" t="s">
        <v>103</v>
      </c>
      <c r="V36" s="48">
        <v>0.0008634259259259259</v>
      </c>
      <c r="W36" s="48">
        <v>0.0005913194444444444</v>
      </c>
      <c r="X36" s="49">
        <v>9.374999999999999E-05</v>
      </c>
      <c r="Y36" s="50">
        <f t="shared" si="0"/>
        <v>3</v>
      </c>
      <c r="Z36" s="51">
        <f t="shared" si="1"/>
        <v>0.0015484953703703704</v>
      </c>
    </row>
    <row r="37" spans="3:26" ht="12.75">
      <c r="C37" t="s">
        <v>147</v>
      </c>
      <c r="D37" s="65"/>
      <c r="E37" s="65"/>
      <c r="F37" s="78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6"/>
      <c r="T37" s="52" t="s">
        <v>102</v>
      </c>
      <c r="U37" s="4" t="s">
        <v>103</v>
      </c>
      <c r="V37" s="18">
        <v>0.0014421296296296298</v>
      </c>
      <c r="W37" s="18">
        <v>0.001204050925925926</v>
      </c>
      <c r="X37" s="17">
        <v>0.0004062500000000001</v>
      </c>
      <c r="Y37" s="19">
        <f t="shared" si="0"/>
        <v>3</v>
      </c>
      <c r="Z37" s="53">
        <f t="shared" si="1"/>
        <v>0.0030524305555555556</v>
      </c>
    </row>
    <row r="38" spans="3:26" ht="13.5" thickBot="1">
      <c r="C38" s="64"/>
      <c r="D38" s="65"/>
      <c r="E38" s="65"/>
      <c r="F38" s="66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66"/>
      <c r="T38" s="54" t="s">
        <v>102</v>
      </c>
      <c r="U38" s="55" t="s">
        <v>103</v>
      </c>
      <c r="V38" s="56">
        <v>0.0014658564814814814</v>
      </c>
      <c r="W38" s="56">
        <v>0.0016710648148148147</v>
      </c>
      <c r="X38" s="62">
        <v>0.00020949074074074077</v>
      </c>
      <c r="Y38" s="59">
        <f t="shared" si="0"/>
        <v>3</v>
      </c>
      <c r="Z38" s="60">
        <f t="shared" si="1"/>
        <v>0.0033464120370370366</v>
      </c>
    </row>
    <row r="39" spans="3:26" ht="12.75">
      <c r="C39" s="64"/>
      <c r="D39" s="65"/>
      <c r="E39" s="65"/>
      <c r="F39" s="66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66"/>
      <c r="T39" s="46" t="s">
        <v>14</v>
      </c>
      <c r="U39" s="47" t="s">
        <v>38</v>
      </c>
      <c r="V39" s="48">
        <v>0.0007245370370370371</v>
      </c>
      <c r="W39" s="61" t="s">
        <v>126</v>
      </c>
      <c r="X39" s="49">
        <v>0.00014699074074074072</v>
      </c>
      <c r="Y39" s="50">
        <f t="shared" si="0"/>
        <v>2</v>
      </c>
      <c r="Z39" s="51">
        <f t="shared" si="1"/>
        <v>0.0008715277777777778</v>
      </c>
    </row>
    <row r="40" spans="3:26" ht="12.75">
      <c r="C40" s="64"/>
      <c r="D40" s="80"/>
      <c r="E40" s="80"/>
      <c r="F40" s="6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66"/>
      <c r="T40" s="52" t="s">
        <v>14</v>
      </c>
      <c r="U40" s="4" t="s">
        <v>38</v>
      </c>
      <c r="V40" s="13" t="s">
        <v>126</v>
      </c>
      <c r="W40" s="18">
        <v>0.0016006944444444445</v>
      </c>
      <c r="X40" s="17">
        <v>0.0004120370370370371</v>
      </c>
      <c r="Y40" s="19">
        <f t="shared" si="0"/>
        <v>2</v>
      </c>
      <c r="Z40" s="53">
        <f t="shared" si="1"/>
        <v>0.0020127314814814817</v>
      </c>
    </row>
    <row r="41" spans="3:26" ht="13.5" thickBot="1">
      <c r="C41" s="64"/>
      <c r="D41" s="65"/>
      <c r="E41" s="65"/>
      <c r="F41" s="66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66"/>
      <c r="T41" s="54" t="s">
        <v>14</v>
      </c>
      <c r="U41" s="55" t="s">
        <v>38</v>
      </c>
      <c r="V41" s="57" t="s">
        <v>126</v>
      </c>
      <c r="W41" s="56">
        <v>0.001959490740740741</v>
      </c>
      <c r="X41" s="62">
        <v>0.0004293981481481482</v>
      </c>
      <c r="Y41" s="59">
        <f t="shared" si="0"/>
        <v>2</v>
      </c>
      <c r="Z41" s="60">
        <f t="shared" si="1"/>
        <v>0.002388888888888889</v>
      </c>
    </row>
    <row r="42" spans="3:26" ht="12.75">
      <c r="C42" s="64"/>
      <c r="D42" s="65"/>
      <c r="E42" s="65"/>
      <c r="F42" s="66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6"/>
      <c r="T42" s="46" t="s">
        <v>14</v>
      </c>
      <c r="U42" s="47" t="s">
        <v>50</v>
      </c>
      <c r="V42" s="48">
        <v>0.0007847222222222221</v>
      </c>
      <c r="W42" s="48">
        <v>0.00042928240740740747</v>
      </c>
      <c r="X42" s="49">
        <v>0.00016898148148148146</v>
      </c>
      <c r="Y42" s="50">
        <f t="shared" si="0"/>
        <v>3</v>
      </c>
      <c r="Z42" s="51">
        <f t="shared" si="1"/>
        <v>0.001382986111111111</v>
      </c>
    </row>
    <row r="43" spans="3:26" ht="12.75">
      <c r="C43" s="64"/>
      <c r="D43" s="65"/>
      <c r="E43" s="65"/>
      <c r="F43" s="6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66"/>
      <c r="T43" s="52" t="s">
        <v>14</v>
      </c>
      <c r="U43" s="4" t="s">
        <v>50</v>
      </c>
      <c r="V43" s="18">
        <v>0.0010497685185185187</v>
      </c>
      <c r="W43" s="18">
        <v>0.000837962962962963</v>
      </c>
      <c r="X43" s="17">
        <v>0.00022569444444444446</v>
      </c>
      <c r="Y43" s="19">
        <f t="shared" si="0"/>
        <v>3</v>
      </c>
      <c r="Z43" s="53">
        <f t="shared" si="1"/>
        <v>0.002113425925925926</v>
      </c>
    </row>
    <row r="44" spans="3:26" ht="13.5" thickBot="1">
      <c r="C44" s="64"/>
      <c r="D44" s="65"/>
      <c r="E44" s="67"/>
      <c r="F44" s="6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66"/>
      <c r="T44" s="54" t="s">
        <v>14</v>
      </c>
      <c r="U44" s="63" t="s">
        <v>50</v>
      </c>
      <c r="V44" s="56">
        <v>0.0016458333333333333</v>
      </c>
      <c r="W44" s="57" t="s">
        <v>126</v>
      </c>
      <c r="X44" s="62">
        <v>0.0004560185185185185</v>
      </c>
      <c r="Y44" s="59">
        <f t="shared" si="0"/>
        <v>2</v>
      </c>
      <c r="Z44" s="60">
        <f t="shared" si="1"/>
        <v>0.0021018518518518517</v>
      </c>
    </row>
    <row r="45" spans="3:26" ht="12.75">
      <c r="C45" s="64"/>
      <c r="D45" s="65"/>
      <c r="E45" s="65"/>
      <c r="F45" s="6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46" t="s">
        <v>28</v>
      </c>
      <c r="U45" s="47" t="s">
        <v>27</v>
      </c>
      <c r="V45" s="48">
        <v>0.0003564814814814815</v>
      </c>
      <c r="W45" s="48">
        <v>0.00024768518518518515</v>
      </c>
      <c r="X45" s="49">
        <v>0.00010069444444444443</v>
      </c>
      <c r="Y45" s="50">
        <f t="shared" si="0"/>
        <v>3</v>
      </c>
      <c r="Z45" s="51">
        <f t="shared" si="1"/>
        <v>0.0007048611111111112</v>
      </c>
    </row>
    <row r="46" spans="3:26" ht="12.75">
      <c r="C46" s="64"/>
      <c r="D46" s="65"/>
      <c r="E46" s="65"/>
      <c r="F46" s="6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66"/>
      <c r="T46" s="52" t="s">
        <v>28</v>
      </c>
      <c r="U46" s="4" t="s">
        <v>27</v>
      </c>
      <c r="V46" s="18">
        <v>0.0017662037037037039</v>
      </c>
      <c r="W46" s="13" t="s">
        <v>126</v>
      </c>
      <c r="X46" s="17">
        <v>0.0006226851851851852</v>
      </c>
      <c r="Y46" s="19">
        <f t="shared" si="0"/>
        <v>2</v>
      </c>
      <c r="Z46" s="53">
        <f t="shared" si="1"/>
        <v>0.002388888888888889</v>
      </c>
    </row>
    <row r="47" spans="3:26" ht="13.5" thickBot="1">
      <c r="C47" s="64"/>
      <c r="D47" s="65"/>
      <c r="E47" s="65"/>
      <c r="F47" s="6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66"/>
      <c r="T47" s="54" t="s">
        <v>28</v>
      </c>
      <c r="U47" s="55" t="s">
        <v>27</v>
      </c>
      <c r="V47" s="57" t="s">
        <v>126</v>
      </c>
      <c r="W47" s="57" t="s">
        <v>126</v>
      </c>
      <c r="X47" s="62">
        <v>0.0004942129629629629</v>
      </c>
      <c r="Y47" s="59">
        <f t="shared" si="0"/>
        <v>1</v>
      </c>
      <c r="Z47" s="60">
        <f t="shared" si="1"/>
        <v>0.0004942129629629629</v>
      </c>
    </row>
    <row r="48" spans="3:26" ht="12.75">
      <c r="C48" s="64"/>
      <c r="D48" s="67"/>
      <c r="E48" s="67"/>
      <c r="F48" s="6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69" t="s">
        <v>107</v>
      </c>
      <c r="U48" s="70" t="s">
        <v>106</v>
      </c>
      <c r="V48" s="48">
        <v>0.0013210648148148148</v>
      </c>
      <c r="W48" s="48">
        <v>0.000705324074074074</v>
      </c>
      <c r="X48" s="49">
        <v>0.00019560185185185183</v>
      </c>
      <c r="Y48" s="50">
        <f t="shared" si="0"/>
        <v>3</v>
      </c>
      <c r="Z48" s="51">
        <f t="shared" si="1"/>
        <v>0.0022219907407407405</v>
      </c>
    </row>
    <row r="49" spans="3:26" ht="13.5" thickBot="1">
      <c r="C49" s="64"/>
      <c r="D49" s="67"/>
      <c r="E49" s="67"/>
      <c r="F49" s="6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66"/>
      <c r="T49" s="71" t="s">
        <v>107</v>
      </c>
      <c r="U49" s="63" t="s">
        <v>106</v>
      </c>
      <c r="V49" s="56" t="s">
        <v>126</v>
      </c>
      <c r="W49" s="57" t="s">
        <v>126</v>
      </c>
      <c r="X49" s="58" t="s">
        <v>126</v>
      </c>
      <c r="Y49" s="59">
        <f t="shared" si="0"/>
        <v>0</v>
      </c>
      <c r="Z49" s="60">
        <f t="shared" si="1"/>
        <v>0</v>
      </c>
    </row>
    <row r="50" spans="3:26" ht="12.75">
      <c r="C50" s="64"/>
      <c r="D50" s="65"/>
      <c r="E50" s="65"/>
      <c r="F50" s="6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46" t="s">
        <v>36</v>
      </c>
      <c r="U50" s="47" t="s">
        <v>35</v>
      </c>
      <c r="V50" s="48">
        <v>0.0017511574074074072</v>
      </c>
      <c r="W50" s="48">
        <v>0.0008171296296296298</v>
      </c>
      <c r="X50" s="49">
        <v>0.00046875</v>
      </c>
      <c r="Y50" s="50">
        <f t="shared" si="0"/>
        <v>3</v>
      </c>
      <c r="Z50" s="51">
        <f t="shared" si="1"/>
        <v>0.003037037037037037</v>
      </c>
    </row>
    <row r="51" spans="3:26" ht="12.75">
      <c r="C51" s="64"/>
      <c r="D51" s="65"/>
      <c r="E51" s="65"/>
      <c r="F51" s="6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66"/>
      <c r="T51" s="52" t="s">
        <v>36</v>
      </c>
      <c r="U51" s="4" t="s">
        <v>35</v>
      </c>
      <c r="V51" s="13" t="s">
        <v>126</v>
      </c>
      <c r="W51" s="18">
        <v>0.0011122685185185185</v>
      </c>
      <c r="X51" s="17">
        <v>0.0011608796296296295</v>
      </c>
      <c r="Y51" s="19">
        <f t="shared" si="0"/>
        <v>2</v>
      </c>
      <c r="Z51" s="53">
        <f t="shared" si="1"/>
        <v>0.0022731481481481483</v>
      </c>
    </row>
    <row r="52" spans="3:26" ht="13.5" thickBot="1">
      <c r="C52" s="64"/>
      <c r="D52" s="65"/>
      <c r="E52" s="65"/>
      <c r="F52" s="6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66"/>
      <c r="T52" s="54" t="s">
        <v>36</v>
      </c>
      <c r="U52" s="55" t="s">
        <v>35</v>
      </c>
      <c r="V52" s="57" t="s">
        <v>126</v>
      </c>
      <c r="W52" s="57" t="s">
        <v>126</v>
      </c>
      <c r="X52" s="62">
        <v>0.0006145833333333334</v>
      </c>
      <c r="Y52" s="59">
        <f t="shared" si="0"/>
        <v>1</v>
      </c>
      <c r="Z52" s="60">
        <f t="shared" si="1"/>
        <v>0.0006145833333333334</v>
      </c>
    </row>
    <row r="53" spans="3:26" ht="12.75">
      <c r="C53" s="64"/>
      <c r="D53" s="65"/>
      <c r="E53" s="65"/>
      <c r="F53" s="6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6"/>
      <c r="T53" s="46" t="s">
        <v>57</v>
      </c>
      <c r="U53" s="47" t="s">
        <v>58</v>
      </c>
      <c r="V53" s="48">
        <v>0.0009189814814814815</v>
      </c>
      <c r="W53" s="48">
        <v>0.0005034722222222222</v>
      </c>
      <c r="X53" s="49">
        <v>0.0001550925925925926</v>
      </c>
      <c r="Y53" s="50">
        <f t="shared" si="0"/>
        <v>3</v>
      </c>
      <c r="Z53" s="51">
        <f t="shared" si="1"/>
        <v>0.001577546296296296</v>
      </c>
    </row>
    <row r="54" spans="3:26" ht="12.75">
      <c r="C54" s="64"/>
      <c r="D54" s="65"/>
      <c r="E54" s="65"/>
      <c r="F54" s="6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66"/>
      <c r="T54" s="52" t="s">
        <v>57</v>
      </c>
      <c r="U54" s="4" t="s">
        <v>58</v>
      </c>
      <c r="V54" s="18">
        <v>0.0008726851851851851</v>
      </c>
      <c r="W54" s="18">
        <v>0.0009224537037037037</v>
      </c>
      <c r="X54" s="17">
        <v>0.00014814814814814815</v>
      </c>
      <c r="Y54" s="19">
        <f t="shared" si="0"/>
        <v>3</v>
      </c>
      <c r="Z54" s="53">
        <f t="shared" si="1"/>
        <v>0.0019432870370370368</v>
      </c>
    </row>
    <row r="55" spans="3:26" ht="13.5" thickBot="1">
      <c r="C55" s="64"/>
      <c r="D55" s="65"/>
      <c r="E55" s="65"/>
      <c r="F55" s="6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66"/>
      <c r="T55" s="54" t="s">
        <v>57</v>
      </c>
      <c r="U55" s="55" t="s">
        <v>58</v>
      </c>
      <c r="V55" s="57" t="s">
        <v>126</v>
      </c>
      <c r="W55" s="56">
        <v>0.0010405092592592593</v>
      </c>
      <c r="X55" s="62">
        <v>0.00020023148148148146</v>
      </c>
      <c r="Y55" s="59">
        <f t="shared" si="0"/>
        <v>2</v>
      </c>
      <c r="Z55" s="60">
        <f t="shared" si="1"/>
        <v>0.0012407407407407406</v>
      </c>
    </row>
    <row r="56" spans="3:26" ht="12.75">
      <c r="C56" s="64"/>
      <c r="D56" s="65"/>
      <c r="E56" s="65"/>
      <c r="F56" s="6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6"/>
      <c r="T56" s="41" t="s">
        <v>98</v>
      </c>
      <c r="U56" s="41" t="s">
        <v>31</v>
      </c>
      <c r="V56" s="42">
        <v>0.000806712962962963</v>
      </c>
      <c r="W56" s="42">
        <v>0.0007361111111111111</v>
      </c>
      <c r="X56" s="44">
        <v>0.00012962962962962963</v>
      </c>
      <c r="Y56" s="45">
        <f t="shared" si="0"/>
        <v>3</v>
      </c>
      <c r="Z56" s="42">
        <f t="shared" si="1"/>
        <v>0.0016724537037037038</v>
      </c>
    </row>
    <row r="57" spans="3:26" ht="12.75">
      <c r="C57" s="64"/>
      <c r="D57" s="65"/>
      <c r="E57" s="65"/>
      <c r="F57" s="6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66"/>
      <c r="T57" s="4" t="s">
        <v>32</v>
      </c>
      <c r="U57" s="4" t="s">
        <v>31</v>
      </c>
      <c r="V57" s="13" t="s">
        <v>126</v>
      </c>
      <c r="W57" s="13" t="s">
        <v>126</v>
      </c>
      <c r="X57" s="17">
        <v>0.0012905092592592593</v>
      </c>
      <c r="Y57" s="19">
        <f t="shared" si="0"/>
        <v>1</v>
      </c>
      <c r="Z57" s="18">
        <f t="shared" si="1"/>
        <v>0.0012905092592592593</v>
      </c>
    </row>
    <row r="58" spans="3:26" ht="13.5" thickBot="1">
      <c r="C58" s="64"/>
      <c r="D58" s="65"/>
      <c r="E58" s="65"/>
      <c r="F58" s="6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66"/>
      <c r="T58" s="37" t="s">
        <v>98</v>
      </c>
      <c r="U58" s="37" t="s">
        <v>31</v>
      </c>
      <c r="V58" s="38">
        <v>0.0010300925925925926</v>
      </c>
      <c r="W58" s="38">
        <v>0.00171875</v>
      </c>
      <c r="X58" s="39">
        <v>0.00019560185185185183</v>
      </c>
      <c r="Y58" s="40">
        <f t="shared" si="0"/>
        <v>3</v>
      </c>
      <c r="Z58" s="38">
        <f t="shared" si="1"/>
        <v>0.0029444444444444444</v>
      </c>
    </row>
    <row r="59" spans="3:26" ht="12.75">
      <c r="C59" s="64"/>
      <c r="D59" s="65"/>
      <c r="E59" s="65"/>
      <c r="F59" s="6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6"/>
      <c r="S59" s="24"/>
      <c r="T59" s="46" t="s">
        <v>45</v>
      </c>
      <c r="U59" s="47" t="s">
        <v>8</v>
      </c>
      <c r="V59" s="48">
        <v>0.0005752314814814815</v>
      </c>
      <c r="W59" s="48">
        <v>0.00038078703703703706</v>
      </c>
      <c r="X59" s="49">
        <v>0.00017245370370370372</v>
      </c>
      <c r="Y59" s="50">
        <f t="shared" si="0"/>
        <v>3</v>
      </c>
      <c r="Z59" s="51">
        <f t="shared" si="1"/>
        <v>0.0011284722222222223</v>
      </c>
    </row>
    <row r="60" spans="3:26" ht="12.75">
      <c r="C60" s="64"/>
      <c r="D60" s="65"/>
      <c r="E60" s="65"/>
      <c r="F60" s="6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66"/>
      <c r="T60" s="52" t="s">
        <v>45</v>
      </c>
      <c r="U60" s="4" t="s">
        <v>8</v>
      </c>
      <c r="V60" s="18">
        <v>0.001164351851851852</v>
      </c>
      <c r="W60" s="18">
        <v>0.0007500000000000001</v>
      </c>
      <c r="X60" s="17">
        <v>0.00018402777777777778</v>
      </c>
      <c r="Y60" s="19">
        <f t="shared" si="0"/>
        <v>3</v>
      </c>
      <c r="Z60" s="53">
        <f t="shared" si="1"/>
        <v>0.0020983796296296297</v>
      </c>
    </row>
    <row r="61" spans="3:26" ht="13.5" thickBot="1">
      <c r="C61" s="64"/>
      <c r="D61" s="65"/>
      <c r="E61" s="65"/>
      <c r="F61" s="6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66"/>
      <c r="T61" s="54" t="s">
        <v>45</v>
      </c>
      <c r="U61" s="55" t="s">
        <v>8</v>
      </c>
      <c r="V61" s="56">
        <v>0.001689814814814815</v>
      </c>
      <c r="W61" s="56">
        <v>0.0006741898148148149</v>
      </c>
      <c r="X61" s="62">
        <v>0.00025115740740740735</v>
      </c>
      <c r="Y61" s="59">
        <f t="shared" si="0"/>
        <v>3</v>
      </c>
      <c r="Z61" s="60">
        <f t="shared" si="1"/>
        <v>0.0026151620370370374</v>
      </c>
    </row>
    <row r="62" spans="3:26" ht="13.5" thickBot="1">
      <c r="C62" s="64"/>
      <c r="D62" s="65"/>
      <c r="E62" s="65"/>
      <c r="F62" s="6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6"/>
      <c r="T62" s="72" t="s">
        <v>14</v>
      </c>
      <c r="U62" s="72" t="s">
        <v>137</v>
      </c>
      <c r="V62" s="73">
        <v>0.0003981481481481482</v>
      </c>
      <c r="W62" s="73">
        <v>0.0002028935185185185</v>
      </c>
      <c r="X62" s="74">
        <v>9.722222222222223E-05</v>
      </c>
      <c r="Y62" s="75">
        <f t="shared" si="0"/>
        <v>3</v>
      </c>
      <c r="Z62" s="73">
        <f t="shared" si="1"/>
        <v>0.0006982638888888889</v>
      </c>
    </row>
    <row r="63" spans="3:26" ht="12.75">
      <c r="C63" s="64"/>
      <c r="D63" s="65"/>
      <c r="E63" s="65"/>
      <c r="F63" s="6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6"/>
      <c r="T63" s="46" t="s">
        <v>14</v>
      </c>
      <c r="U63" s="47" t="s">
        <v>76</v>
      </c>
      <c r="V63" s="48">
        <v>0.0012442129629629628</v>
      </c>
      <c r="W63" s="48">
        <v>0.0006574074074074073</v>
      </c>
      <c r="X63" s="49">
        <v>0.00032175925925925926</v>
      </c>
      <c r="Y63" s="50">
        <f t="shared" si="0"/>
        <v>3</v>
      </c>
      <c r="Z63" s="51">
        <f t="shared" si="1"/>
        <v>0.0022233796296296294</v>
      </c>
    </row>
    <row r="64" spans="3:26" ht="12.75">
      <c r="C64" s="64"/>
      <c r="D64" s="65"/>
      <c r="E64" s="65"/>
      <c r="F64" s="6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66"/>
      <c r="T64" s="52" t="s">
        <v>14</v>
      </c>
      <c r="U64" s="4" t="s">
        <v>76</v>
      </c>
      <c r="V64" s="13" t="s">
        <v>126</v>
      </c>
      <c r="W64" s="13" t="s">
        <v>126</v>
      </c>
      <c r="X64" s="17">
        <v>0.00028587962962962963</v>
      </c>
      <c r="Y64" s="19">
        <f t="shared" si="0"/>
        <v>1</v>
      </c>
      <c r="Z64" s="53">
        <f t="shared" si="1"/>
        <v>0.00028587962962962963</v>
      </c>
    </row>
    <row r="65" spans="3:26" ht="13.5" thickBot="1">
      <c r="C65" s="64"/>
      <c r="D65" s="65"/>
      <c r="E65" s="65"/>
      <c r="F65" s="6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66"/>
      <c r="T65" s="54" t="s">
        <v>14</v>
      </c>
      <c r="U65" s="55" t="s">
        <v>76</v>
      </c>
      <c r="V65" s="57" t="s">
        <v>126</v>
      </c>
      <c r="W65" s="57" t="s">
        <v>126</v>
      </c>
      <c r="X65" s="62">
        <v>0.0004166666666666667</v>
      </c>
      <c r="Y65" s="59">
        <f t="shared" si="0"/>
        <v>1</v>
      </c>
      <c r="Z65" s="60">
        <f t="shared" si="1"/>
        <v>0.0004166666666666667</v>
      </c>
    </row>
    <row r="66" spans="3:26" ht="12.75">
      <c r="C66" s="64"/>
      <c r="D66" s="65"/>
      <c r="E66" s="65"/>
      <c r="F66" s="6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6"/>
      <c r="T66" s="41" t="s">
        <v>14</v>
      </c>
      <c r="U66" s="41" t="s">
        <v>117</v>
      </c>
      <c r="V66" s="42">
        <v>0.00025868055555555556</v>
      </c>
      <c r="W66" s="42">
        <v>0.00022604166666666668</v>
      </c>
      <c r="X66" s="44">
        <v>9.953703703703704E-05</v>
      </c>
      <c r="Y66" s="45">
        <f t="shared" si="0"/>
        <v>3</v>
      </c>
      <c r="Z66" s="42">
        <f t="shared" si="1"/>
        <v>0.0005842592592592593</v>
      </c>
    </row>
    <row r="67" spans="3:26" ht="12.75">
      <c r="C67" s="64"/>
      <c r="D67" s="65"/>
      <c r="E67" s="65"/>
      <c r="F67" s="6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66"/>
      <c r="T67" s="4" t="s">
        <v>14</v>
      </c>
      <c r="U67" s="4" t="s">
        <v>117</v>
      </c>
      <c r="V67" s="18">
        <v>0.0003379629629629629</v>
      </c>
      <c r="W67" s="18">
        <v>0.00040798611111111114</v>
      </c>
      <c r="X67" s="17">
        <v>9.953703703703704E-05</v>
      </c>
      <c r="Y67" s="19">
        <f t="shared" si="0"/>
        <v>3</v>
      </c>
      <c r="Z67" s="18">
        <f t="shared" si="1"/>
        <v>0.0008454861111111111</v>
      </c>
    </row>
    <row r="68" spans="3:26" ht="13.5" thickBot="1">
      <c r="C68" s="64"/>
      <c r="D68" s="65"/>
      <c r="E68" s="65"/>
      <c r="F68" s="6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66"/>
      <c r="T68" s="37" t="s">
        <v>14</v>
      </c>
      <c r="U68" s="37" t="s">
        <v>117</v>
      </c>
      <c r="V68" s="38" t="s">
        <v>126</v>
      </c>
      <c r="W68" s="76" t="s">
        <v>126</v>
      </c>
      <c r="X68" s="77" t="s">
        <v>126</v>
      </c>
      <c r="Y68" s="40">
        <f t="shared" si="0"/>
        <v>0</v>
      </c>
      <c r="Z68" s="38">
        <f t="shared" si="1"/>
        <v>0</v>
      </c>
    </row>
    <row r="69" spans="3:26" ht="12.75">
      <c r="C69" s="64"/>
      <c r="D69" s="65"/>
      <c r="E69" s="65"/>
      <c r="F69" s="6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6"/>
      <c r="T69" s="46" t="s">
        <v>14</v>
      </c>
      <c r="U69" s="47" t="s">
        <v>62</v>
      </c>
      <c r="V69" s="48">
        <v>0.0020219907407407404</v>
      </c>
      <c r="W69" s="48">
        <v>0.0005417824074074074</v>
      </c>
      <c r="X69" s="49">
        <v>0.0005833333333333334</v>
      </c>
      <c r="Y69" s="50">
        <f t="shared" si="0"/>
        <v>3</v>
      </c>
      <c r="Z69" s="51">
        <f t="shared" si="1"/>
        <v>0.003147106481481481</v>
      </c>
    </row>
    <row r="70" spans="3:26" ht="13.5" thickBot="1">
      <c r="C70" s="64"/>
      <c r="D70" s="65"/>
      <c r="E70" s="65"/>
      <c r="F70" s="6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66"/>
      <c r="T70" s="54" t="s">
        <v>14</v>
      </c>
      <c r="U70" s="55" t="s">
        <v>62</v>
      </c>
      <c r="V70" s="56">
        <v>0.002042824074074074</v>
      </c>
      <c r="W70" s="56">
        <v>0.00160474537037037</v>
      </c>
      <c r="X70" s="62">
        <v>0.0002997685185185185</v>
      </c>
      <c r="Y70" s="59">
        <f>COUNT(V70:X70)</f>
        <v>3</v>
      </c>
      <c r="Z70" s="60">
        <f>SUM(V70:X70)</f>
        <v>0.003947337962962962</v>
      </c>
    </row>
    <row r="71" spans="3:26" ht="12.75">
      <c r="C71" s="64"/>
      <c r="D71" s="65"/>
      <c r="E71" s="65"/>
      <c r="F71" s="66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66"/>
      <c r="T71" s="41" t="s">
        <v>63</v>
      </c>
      <c r="U71" s="41" t="s">
        <v>62</v>
      </c>
      <c r="V71" s="43" t="s">
        <v>126</v>
      </c>
      <c r="W71" s="43" t="s">
        <v>126</v>
      </c>
      <c r="X71" s="44">
        <v>0.00018518518518518518</v>
      </c>
      <c r="Y71" s="45">
        <f t="shared" si="0"/>
        <v>1</v>
      </c>
      <c r="Z71" s="42">
        <f t="shared" si="1"/>
        <v>0.00018518518518518518</v>
      </c>
    </row>
    <row r="72" spans="3:26" ht="12.75">
      <c r="C72" s="64"/>
      <c r="D72" s="65"/>
      <c r="E72" s="65"/>
      <c r="F72" s="66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66"/>
      <c r="T72" s="4" t="s">
        <v>63</v>
      </c>
      <c r="U72" s="4" t="s">
        <v>62</v>
      </c>
      <c r="V72" s="13" t="s">
        <v>126</v>
      </c>
      <c r="W72" s="13" t="s">
        <v>126</v>
      </c>
      <c r="X72" s="17">
        <v>0.00025000000000000006</v>
      </c>
      <c r="Y72" s="19">
        <f aca="true" t="shared" si="2" ref="Y72:Y79">COUNT(V72:X72)</f>
        <v>1</v>
      </c>
      <c r="Z72" s="18">
        <f aca="true" t="shared" si="3" ref="Z72:Z79">SUM(V72:X72)</f>
        <v>0.00025000000000000006</v>
      </c>
    </row>
    <row r="73" spans="3:26" ht="13.5" thickBot="1">
      <c r="C73" s="64"/>
      <c r="D73" s="65"/>
      <c r="E73" s="65"/>
      <c r="F73" s="66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66"/>
      <c r="T73" s="37" t="s">
        <v>63</v>
      </c>
      <c r="U73" s="37" t="s">
        <v>62</v>
      </c>
      <c r="V73" s="76" t="s">
        <v>126</v>
      </c>
      <c r="W73" s="76" t="s">
        <v>126</v>
      </c>
      <c r="X73" s="39">
        <v>0.0003229166666666666</v>
      </c>
      <c r="Y73" s="40">
        <f t="shared" si="2"/>
        <v>1</v>
      </c>
      <c r="Z73" s="38">
        <f t="shared" si="3"/>
        <v>0.0003229166666666666</v>
      </c>
    </row>
    <row r="74" spans="3:26" ht="12.75">
      <c r="C74" s="64"/>
      <c r="D74" s="65"/>
      <c r="E74" s="65"/>
      <c r="F74" s="6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6"/>
      <c r="S74" s="24"/>
      <c r="T74" s="46" t="s">
        <v>14</v>
      </c>
      <c r="U74" s="47" t="s">
        <v>133</v>
      </c>
      <c r="V74" s="48">
        <v>0.0005625000000000001</v>
      </c>
      <c r="W74" s="48">
        <v>0.0002494212962962963</v>
      </c>
      <c r="X74" s="49">
        <v>0.00015972222222222223</v>
      </c>
      <c r="Y74" s="50">
        <f t="shared" si="2"/>
        <v>3</v>
      </c>
      <c r="Z74" s="51">
        <f t="shared" si="3"/>
        <v>0.0009716435185185186</v>
      </c>
    </row>
    <row r="75" spans="3:26" ht="12.75">
      <c r="C75" s="64"/>
      <c r="D75" s="65"/>
      <c r="E75" s="65"/>
      <c r="F75" s="6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66"/>
      <c r="T75" s="52" t="s">
        <v>14</v>
      </c>
      <c r="U75" s="4" t="s">
        <v>133</v>
      </c>
      <c r="V75" s="18">
        <v>0.000542824074074074</v>
      </c>
      <c r="W75" s="18">
        <v>0.00048611111111111104</v>
      </c>
      <c r="X75" s="17">
        <v>0.0001979166666666667</v>
      </c>
      <c r="Y75" s="19">
        <f t="shared" si="2"/>
        <v>3</v>
      </c>
      <c r="Z75" s="53">
        <f t="shared" si="3"/>
        <v>0.0012268518518518518</v>
      </c>
    </row>
    <row r="76" spans="3:26" ht="13.5" thickBot="1">
      <c r="C76" s="64"/>
      <c r="D76" s="65"/>
      <c r="E76" s="65"/>
      <c r="F76" s="6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66"/>
      <c r="T76" s="54" t="s">
        <v>14</v>
      </c>
      <c r="U76" s="55" t="s">
        <v>133</v>
      </c>
      <c r="V76" s="56">
        <v>0.0004131944444444445</v>
      </c>
      <c r="W76" s="56">
        <v>0.0006984953703703705</v>
      </c>
      <c r="X76" s="62">
        <v>0.00015972222222222223</v>
      </c>
      <c r="Y76" s="59">
        <f t="shared" si="2"/>
        <v>3</v>
      </c>
      <c r="Z76" s="60">
        <f t="shared" si="3"/>
        <v>0.001271412037037037</v>
      </c>
    </row>
    <row r="77" spans="3:26" ht="12.75">
      <c r="C77" s="64"/>
      <c r="D77" s="65"/>
      <c r="E77" s="65"/>
      <c r="F77" s="66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6"/>
      <c r="S77" s="24"/>
      <c r="T77" s="41" t="s">
        <v>14</v>
      </c>
      <c r="U77" s="41" t="s">
        <v>18</v>
      </c>
      <c r="V77" s="42">
        <v>0.0006550925925925926</v>
      </c>
      <c r="W77" s="42">
        <v>0.0002800925925925926</v>
      </c>
      <c r="X77" s="44">
        <v>0.00014930555555555555</v>
      </c>
      <c r="Y77" s="45">
        <f t="shared" si="2"/>
        <v>3</v>
      </c>
      <c r="Z77" s="42">
        <f t="shared" si="3"/>
        <v>0.0010844907407407407</v>
      </c>
    </row>
    <row r="78" spans="3:26" ht="12.75">
      <c r="C78" s="64"/>
      <c r="D78" s="65"/>
      <c r="E78" s="65"/>
      <c r="F78" s="66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66"/>
      <c r="T78" s="4" t="s">
        <v>14</v>
      </c>
      <c r="U78" s="4" t="s">
        <v>18</v>
      </c>
      <c r="V78" s="18">
        <v>0.0006875000000000001</v>
      </c>
      <c r="W78" s="18">
        <v>0.00037731481481481486</v>
      </c>
      <c r="X78" s="17">
        <v>9.722222222222223E-05</v>
      </c>
      <c r="Y78" s="19">
        <f t="shared" si="2"/>
        <v>3</v>
      </c>
      <c r="Z78" s="18">
        <f t="shared" si="3"/>
        <v>0.0011620370370370372</v>
      </c>
    </row>
    <row r="79" spans="3:26" ht="12.75">
      <c r="C79" s="64"/>
      <c r="D79" s="65"/>
      <c r="E79" s="65"/>
      <c r="F79" s="6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66"/>
      <c r="T79" s="4" t="s">
        <v>14</v>
      </c>
      <c r="U79" s="4" t="s">
        <v>18</v>
      </c>
      <c r="V79" s="18">
        <v>0.001056712962962963</v>
      </c>
      <c r="W79" s="18">
        <v>0.0007187499999999999</v>
      </c>
      <c r="X79" s="17">
        <v>0.0001099537037037037</v>
      </c>
      <c r="Y79" s="19">
        <f t="shared" si="2"/>
        <v>3</v>
      </c>
      <c r="Z79" s="18">
        <f t="shared" si="3"/>
        <v>0.0018854166666666668</v>
      </c>
    </row>
    <row r="80" spans="4:18" ht="12.75">
      <c r="D80" s="3"/>
      <c r="E80" s="3"/>
      <c r="R80" s="25"/>
    </row>
    <row r="81" spans="4:18" ht="12.75">
      <c r="D81" s="3"/>
      <c r="E81" s="3"/>
      <c r="R81" s="25"/>
    </row>
    <row r="82" ht="12.75">
      <c r="R82" s="25"/>
    </row>
    <row r="83" ht="12.75">
      <c r="R83" s="25"/>
    </row>
    <row r="84" ht="12.75">
      <c r="R84" s="25"/>
    </row>
    <row r="85" ht="12.75">
      <c r="R85" s="25"/>
    </row>
    <row r="86" ht="12.75">
      <c r="R86" s="25"/>
    </row>
    <row r="87" ht="12.75">
      <c r="R87" s="25"/>
    </row>
    <row r="88" ht="12.75">
      <c r="R88" s="25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31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22.125" style="0" bestFit="1" customWidth="1"/>
    <col min="4" max="4" width="4.25390625" style="0" bestFit="1" customWidth="1"/>
    <col min="5" max="5" width="5.00390625" style="0" bestFit="1" customWidth="1"/>
    <col min="6" max="6" width="19.00390625" style="0" customWidth="1"/>
    <col min="7" max="7" width="17.875" style="0" bestFit="1" customWidth="1"/>
    <col min="8" max="10" width="8.625" style="0" bestFit="1" customWidth="1"/>
    <col min="11" max="11" width="6.75390625" style="0" bestFit="1" customWidth="1"/>
    <col min="12" max="12" width="7.125" style="0" bestFit="1" customWidth="1"/>
  </cols>
  <sheetData>
    <row r="1" spans="2:7" ht="15.75">
      <c r="B1" s="6"/>
      <c r="C1" s="5"/>
      <c r="D1" s="5"/>
      <c r="E1" s="1"/>
      <c r="F1" s="7" t="s">
        <v>4</v>
      </c>
      <c r="G1" s="7"/>
    </row>
    <row r="2" spans="2:7" ht="15.75">
      <c r="B2" s="6"/>
      <c r="C2" s="5"/>
      <c r="D2" s="5"/>
      <c r="E2" s="1"/>
      <c r="F2" s="7" t="s">
        <v>5</v>
      </c>
      <c r="G2" s="7"/>
    </row>
    <row r="3" spans="2:7" ht="15.75">
      <c r="B3" s="6"/>
      <c r="C3" s="5"/>
      <c r="D3" s="5"/>
      <c r="E3" s="1"/>
      <c r="F3" s="7" t="s">
        <v>109</v>
      </c>
      <c r="G3" s="7"/>
    </row>
    <row r="4" spans="2:7" ht="15.75">
      <c r="B4" s="6"/>
      <c r="C4" s="5"/>
      <c r="D4" s="5"/>
      <c r="F4" s="7" t="s">
        <v>149</v>
      </c>
      <c r="G4" s="8"/>
    </row>
    <row r="5" spans="2:7" ht="15.75">
      <c r="B5" s="6"/>
      <c r="C5" s="5"/>
      <c r="D5" s="5"/>
      <c r="E5" s="5"/>
      <c r="G5" s="8"/>
    </row>
    <row r="6" ht="12.75">
      <c r="B6" t="s">
        <v>6</v>
      </c>
    </row>
    <row r="7" spans="2:12" ht="12.75">
      <c r="B7" s="4" t="s">
        <v>128</v>
      </c>
      <c r="C7" s="4" t="s">
        <v>0</v>
      </c>
      <c r="D7" s="4" t="s">
        <v>11</v>
      </c>
      <c r="E7" s="4" t="s">
        <v>1</v>
      </c>
      <c r="F7" s="4" t="s">
        <v>2</v>
      </c>
      <c r="G7" s="4" t="s">
        <v>3</v>
      </c>
      <c r="H7" s="12" t="s">
        <v>111</v>
      </c>
      <c r="I7" s="12" t="s">
        <v>110</v>
      </c>
      <c r="J7" s="14" t="s">
        <v>112</v>
      </c>
      <c r="K7" s="16" t="s">
        <v>113</v>
      </c>
      <c r="L7" s="12" t="s">
        <v>114</v>
      </c>
    </row>
    <row r="8" spans="2:12" ht="12.75">
      <c r="B8" s="4">
        <v>1</v>
      </c>
      <c r="C8" s="9" t="s">
        <v>16</v>
      </c>
      <c r="D8" s="4" t="s">
        <v>12</v>
      </c>
      <c r="E8" s="4">
        <v>1982</v>
      </c>
      <c r="F8" s="4" t="s">
        <v>14</v>
      </c>
      <c r="G8" s="4" t="s">
        <v>13</v>
      </c>
      <c r="H8" s="28">
        <v>0.00026041666666666666</v>
      </c>
      <c r="I8" s="28">
        <v>0.0002037037037037037</v>
      </c>
      <c r="J8" s="29">
        <v>5.671296296296297E-05</v>
      </c>
      <c r="K8" s="32">
        <f aca="true" t="shared" si="0" ref="K8:K39">COUNT(H8:J8)</f>
        <v>3</v>
      </c>
      <c r="L8" s="28">
        <f aca="true" t="shared" si="1" ref="L8:L39">SUM(H8:J8)</f>
        <v>0.0005208333333333333</v>
      </c>
    </row>
    <row r="9" spans="2:12" ht="12.75">
      <c r="B9" s="4">
        <v>2</v>
      </c>
      <c r="C9" s="10" t="s">
        <v>118</v>
      </c>
      <c r="D9" s="21" t="s">
        <v>12</v>
      </c>
      <c r="E9" s="21">
        <v>1988</v>
      </c>
      <c r="F9" s="4" t="s">
        <v>14</v>
      </c>
      <c r="G9" s="4" t="s">
        <v>117</v>
      </c>
      <c r="H9" s="28">
        <v>0.00025868055555555556</v>
      </c>
      <c r="I9" s="28">
        <v>0.00022604166666666668</v>
      </c>
      <c r="J9" s="29">
        <v>9.953703703703704E-05</v>
      </c>
      <c r="K9" s="32">
        <f t="shared" si="0"/>
        <v>3</v>
      </c>
      <c r="L9" s="28">
        <f t="shared" si="1"/>
        <v>0.0005842592592592593</v>
      </c>
    </row>
    <row r="10" spans="2:12" ht="12.75">
      <c r="B10" s="4">
        <v>3</v>
      </c>
      <c r="C10" s="9" t="s">
        <v>10</v>
      </c>
      <c r="D10" s="4" t="s">
        <v>12</v>
      </c>
      <c r="E10" s="4">
        <v>1988</v>
      </c>
      <c r="F10" s="4" t="s">
        <v>14</v>
      </c>
      <c r="G10" s="4" t="s">
        <v>13</v>
      </c>
      <c r="H10" s="28">
        <v>0.0003159722222222222</v>
      </c>
      <c r="I10" s="28">
        <v>0.00023113425925925924</v>
      </c>
      <c r="J10" s="29">
        <v>0.0001099537037037037</v>
      </c>
      <c r="K10" s="32">
        <f t="shared" si="0"/>
        <v>3</v>
      </c>
      <c r="L10" s="28">
        <f t="shared" si="1"/>
        <v>0.0006570601851851851</v>
      </c>
    </row>
    <row r="11" spans="2:12" ht="12.75">
      <c r="B11" s="4">
        <v>4</v>
      </c>
      <c r="C11" s="9" t="s">
        <v>15</v>
      </c>
      <c r="D11" s="4" t="s">
        <v>12</v>
      </c>
      <c r="E11" s="4">
        <v>1991</v>
      </c>
      <c r="F11" s="4" t="s">
        <v>14</v>
      </c>
      <c r="G11" s="4" t="s">
        <v>13</v>
      </c>
      <c r="H11" s="28">
        <v>0.00034490740740740743</v>
      </c>
      <c r="I11" s="28">
        <v>0.00026655092592592594</v>
      </c>
      <c r="J11" s="29">
        <v>7.523148148148149E-05</v>
      </c>
      <c r="K11" s="32">
        <f t="shared" si="0"/>
        <v>3</v>
      </c>
      <c r="L11" s="28">
        <f t="shared" si="1"/>
        <v>0.0006866898148148149</v>
      </c>
    </row>
    <row r="12" spans="2:12" ht="12.75">
      <c r="B12" s="4">
        <v>5</v>
      </c>
      <c r="C12" s="10" t="s">
        <v>136</v>
      </c>
      <c r="D12" s="21" t="s">
        <v>12</v>
      </c>
      <c r="E12" s="21">
        <v>1988</v>
      </c>
      <c r="F12" s="4" t="s">
        <v>14</v>
      </c>
      <c r="G12" s="4" t="s">
        <v>137</v>
      </c>
      <c r="H12" s="28">
        <v>0.0003981481481481482</v>
      </c>
      <c r="I12" s="28">
        <v>0.0002028935185185185</v>
      </c>
      <c r="J12" s="29">
        <v>9.722222222222223E-05</v>
      </c>
      <c r="K12" s="32">
        <f t="shared" si="0"/>
        <v>3</v>
      </c>
      <c r="L12" s="28">
        <f t="shared" si="1"/>
        <v>0.0006982638888888889</v>
      </c>
    </row>
    <row r="13" spans="2:12" ht="12.75">
      <c r="B13" s="4">
        <v>6</v>
      </c>
      <c r="C13" s="9" t="s">
        <v>26</v>
      </c>
      <c r="D13" s="4" t="s">
        <v>12</v>
      </c>
      <c r="E13" s="4">
        <v>1982</v>
      </c>
      <c r="F13" s="4" t="s">
        <v>28</v>
      </c>
      <c r="G13" s="4" t="s">
        <v>27</v>
      </c>
      <c r="H13" s="28">
        <v>0.0003564814814814815</v>
      </c>
      <c r="I13" s="28">
        <v>0.00024768518518518515</v>
      </c>
      <c r="J13" s="29">
        <v>0.00010069444444444443</v>
      </c>
      <c r="K13" s="32">
        <f t="shared" si="0"/>
        <v>3</v>
      </c>
      <c r="L13" s="28">
        <f t="shared" si="1"/>
        <v>0.0007048611111111112</v>
      </c>
    </row>
    <row r="14" spans="2:12" ht="12.75">
      <c r="B14" s="4">
        <v>7</v>
      </c>
      <c r="C14" s="10" t="s">
        <v>116</v>
      </c>
      <c r="D14" s="21" t="s">
        <v>12</v>
      </c>
      <c r="E14" s="4">
        <v>1988</v>
      </c>
      <c r="F14" s="4" t="s">
        <v>14</v>
      </c>
      <c r="G14" s="4" t="s">
        <v>117</v>
      </c>
      <c r="H14" s="28">
        <v>0.0003379629629629629</v>
      </c>
      <c r="I14" s="28">
        <v>0.00040798611111111114</v>
      </c>
      <c r="J14" s="29">
        <v>9.953703703703704E-05</v>
      </c>
      <c r="K14" s="32">
        <f t="shared" si="0"/>
        <v>3</v>
      </c>
      <c r="L14" s="28">
        <f t="shared" si="1"/>
        <v>0.0008454861111111111</v>
      </c>
    </row>
    <row r="15" spans="2:12" ht="12.75">
      <c r="B15" s="4">
        <v>8</v>
      </c>
      <c r="C15" s="10" t="s">
        <v>134</v>
      </c>
      <c r="D15" s="21" t="s">
        <v>12</v>
      </c>
      <c r="E15" s="21">
        <v>1991</v>
      </c>
      <c r="F15" s="4" t="s">
        <v>14</v>
      </c>
      <c r="G15" s="4" t="s">
        <v>133</v>
      </c>
      <c r="H15" s="28">
        <v>0.0005625000000000001</v>
      </c>
      <c r="I15" s="28">
        <v>0.0002494212962962963</v>
      </c>
      <c r="J15" s="29">
        <v>0.00015972222222222223</v>
      </c>
      <c r="K15" s="32">
        <f t="shared" si="0"/>
        <v>3</v>
      </c>
      <c r="L15" s="28">
        <f t="shared" si="1"/>
        <v>0.0009716435185185186</v>
      </c>
    </row>
    <row r="16" spans="2:12" ht="12.75">
      <c r="B16" s="4">
        <v>9</v>
      </c>
      <c r="C16" s="9" t="s">
        <v>20</v>
      </c>
      <c r="D16" s="4" t="s">
        <v>12</v>
      </c>
      <c r="E16" s="4">
        <v>1989</v>
      </c>
      <c r="F16" s="4" t="s">
        <v>14</v>
      </c>
      <c r="G16" s="4" t="s">
        <v>18</v>
      </c>
      <c r="H16" s="28">
        <v>0.0006550925925925926</v>
      </c>
      <c r="I16" s="28">
        <v>0.0002800925925925926</v>
      </c>
      <c r="J16" s="29">
        <v>0.00014930555555555555</v>
      </c>
      <c r="K16" s="32">
        <f t="shared" si="0"/>
        <v>3</v>
      </c>
      <c r="L16" s="28">
        <f t="shared" si="1"/>
        <v>0.0010844907407407407</v>
      </c>
    </row>
    <row r="17" spans="2:12" ht="12.75">
      <c r="B17" s="4">
        <v>10</v>
      </c>
      <c r="C17" s="9" t="s">
        <v>46</v>
      </c>
      <c r="D17" s="4" t="s">
        <v>12</v>
      </c>
      <c r="E17" s="4">
        <v>1978</v>
      </c>
      <c r="F17" s="4" t="s">
        <v>45</v>
      </c>
      <c r="G17" s="4" t="s">
        <v>47</v>
      </c>
      <c r="H17" s="28">
        <v>0.0005740740740740741</v>
      </c>
      <c r="I17" s="28">
        <v>0.00037152777777777775</v>
      </c>
      <c r="J17" s="29">
        <v>0.00017013888888888886</v>
      </c>
      <c r="K17" s="32">
        <f t="shared" si="0"/>
        <v>3</v>
      </c>
      <c r="L17" s="28">
        <f t="shared" si="1"/>
        <v>0.0011157407407407407</v>
      </c>
    </row>
    <row r="18" spans="2:12" ht="12.75">
      <c r="B18" s="4">
        <v>11</v>
      </c>
      <c r="C18" s="9" t="s">
        <v>9</v>
      </c>
      <c r="D18" s="4" t="s">
        <v>12</v>
      </c>
      <c r="E18" s="4">
        <v>1990</v>
      </c>
      <c r="F18" s="4" t="s">
        <v>45</v>
      </c>
      <c r="G18" s="4" t="s">
        <v>8</v>
      </c>
      <c r="H18" s="28">
        <v>0.0005752314814814815</v>
      </c>
      <c r="I18" s="28">
        <v>0.00038078703703703706</v>
      </c>
      <c r="J18" s="29">
        <v>0.00017245370370370372</v>
      </c>
      <c r="K18" s="32">
        <f t="shared" si="0"/>
        <v>3</v>
      </c>
      <c r="L18" s="28">
        <f t="shared" si="1"/>
        <v>0.0011284722222222223</v>
      </c>
    </row>
    <row r="19" spans="2:12" ht="12.75">
      <c r="B19" s="4">
        <v>12</v>
      </c>
      <c r="C19" s="9" t="s">
        <v>17</v>
      </c>
      <c r="D19" s="4" t="s">
        <v>12</v>
      </c>
      <c r="E19" s="4">
        <v>1992</v>
      </c>
      <c r="F19" s="4" t="s">
        <v>14</v>
      </c>
      <c r="G19" s="4" t="s">
        <v>18</v>
      </c>
      <c r="H19" s="28">
        <v>0.0006875000000000001</v>
      </c>
      <c r="I19" s="28">
        <v>0.00037731481481481486</v>
      </c>
      <c r="J19" s="29">
        <v>9.722222222222223E-05</v>
      </c>
      <c r="K19" s="32">
        <f t="shared" si="0"/>
        <v>3</v>
      </c>
      <c r="L19" s="28">
        <f t="shared" si="1"/>
        <v>0.0011620370370370372</v>
      </c>
    </row>
    <row r="20" spans="2:12" ht="12.75">
      <c r="B20" s="4">
        <v>13</v>
      </c>
      <c r="C20" s="9" t="s">
        <v>83</v>
      </c>
      <c r="D20" s="4" t="s">
        <v>12</v>
      </c>
      <c r="E20" s="4">
        <v>1984</v>
      </c>
      <c r="F20" s="4" t="s">
        <v>82</v>
      </c>
      <c r="G20" s="4" t="s">
        <v>81</v>
      </c>
      <c r="H20" s="28">
        <v>0.0006041666666666667</v>
      </c>
      <c r="I20" s="28">
        <v>0.00048148148148148155</v>
      </c>
      <c r="J20" s="29">
        <v>0.0001122685185185185</v>
      </c>
      <c r="K20" s="32">
        <f t="shared" si="0"/>
        <v>3</v>
      </c>
      <c r="L20" s="28">
        <f t="shared" si="1"/>
        <v>0.0011979166666666668</v>
      </c>
    </row>
    <row r="21" spans="2:12" ht="12.75">
      <c r="B21" s="4">
        <v>14</v>
      </c>
      <c r="C21" s="10" t="s">
        <v>132</v>
      </c>
      <c r="D21" s="21" t="s">
        <v>12</v>
      </c>
      <c r="E21" s="21">
        <v>1992</v>
      </c>
      <c r="F21" s="4" t="s">
        <v>14</v>
      </c>
      <c r="G21" s="4" t="s">
        <v>133</v>
      </c>
      <c r="H21" s="28">
        <v>0.000542824074074074</v>
      </c>
      <c r="I21" s="28">
        <v>0.00048611111111111104</v>
      </c>
      <c r="J21" s="29">
        <v>0.0001979166666666667</v>
      </c>
      <c r="K21" s="32">
        <f t="shared" si="0"/>
        <v>3</v>
      </c>
      <c r="L21" s="28">
        <f t="shared" si="1"/>
        <v>0.0012268518518518518</v>
      </c>
    </row>
    <row r="22" spans="2:12" ht="12.75">
      <c r="B22" s="4">
        <v>15</v>
      </c>
      <c r="C22" s="10" t="s">
        <v>135</v>
      </c>
      <c r="D22" s="21" t="s">
        <v>12</v>
      </c>
      <c r="E22" s="21">
        <v>1991</v>
      </c>
      <c r="F22" s="4" t="s">
        <v>14</v>
      </c>
      <c r="G22" s="4" t="s">
        <v>133</v>
      </c>
      <c r="H22" s="28">
        <v>0.0004131944444444445</v>
      </c>
      <c r="I22" s="28">
        <v>0.0006984953703703705</v>
      </c>
      <c r="J22" s="29">
        <v>0.00015972222222222223</v>
      </c>
      <c r="K22" s="32">
        <f t="shared" si="0"/>
        <v>3</v>
      </c>
      <c r="L22" s="28">
        <f t="shared" si="1"/>
        <v>0.001271412037037037</v>
      </c>
    </row>
    <row r="23" spans="2:12" ht="12.75">
      <c r="B23" s="4">
        <v>16</v>
      </c>
      <c r="C23" s="9" t="s">
        <v>80</v>
      </c>
      <c r="D23" s="4" t="s">
        <v>12</v>
      </c>
      <c r="E23" s="4">
        <v>1990</v>
      </c>
      <c r="F23" s="4" t="s">
        <v>82</v>
      </c>
      <c r="G23" s="4" t="s">
        <v>81</v>
      </c>
      <c r="H23" s="28">
        <v>0.0006076388888888889</v>
      </c>
      <c r="I23" s="28">
        <v>0.0004571759259259259</v>
      </c>
      <c r="J23" s="29">
        <v>0.00021064814814814815</v>
      </c>
      <c r="K23" s="32">
        <f t="shared" si="0"/>
        <v>3</v>
      </c>
      <c r="L23" s="28">
        <f t="shared" si="1"/>
        <v>0.001275462962962963</v>
      </c>
    </row>
    <row r="24" spans="2:12" ht="12.75">
      <c r="B24" s="4">
        <v>17</v>
      </c>
      <c r="C24" s="10" t="s">
        <v>52</v>
      </c>
      <c r="D24" s="21" t="s">
        <v>12</v>
      </c>
      <c r="E24" s="4">
        <v>1993</v>
      </c>
      <c r="F24" s="4" t="s">
        <v>14</v>
      </c>
      <c r="G24" s="4" t="s">
        <v>50</v>
      </c>
      <c r="H24" s="28">
        <v>0.0007847222222222221</v>
      </c>
      <c r="I24" s="28">
        <v>0.00042928240740740747</v>
      </c>
      <c r="J24" s="29">
        <v>0.00016898148148148146</v>
      </c>
      <c r="K24" s="32">
        <f t="shared" si="0"/>
        <v>3</v>
      </c>
      <c r="L24" s="28">
        <f t="shared" si="1"/>
        <v>0.001382986111111111</v>
      </c>
    </row>
    <row r="25" spans="2:12" ht="12.75">
      <c r="B25" s="4">
        <v>18</v>
      </c>
      <c r="C25" s="9" t="s">
        <v>85</v>
      </c>
      <c r="D25" s="4" t="s">
        <v>12</v>
      </c>
      <c r="E25" s="4">
        <v>1990</v>
      </c>
      <c r="F25" s="4" t="s">
        <v>63</v>
      </c>
      <c r="G25" s="4" t="s">
        <v>86</v>
      </c>
      <c r="H25" s="28">
        <v>0.0006539351851851852</v>
      </c>
      <c r="I25" s="28">
        <v>0.0005648148148148148</v>
      </c>
      <c r="J25" s="29">
        <v>0.00025115740740740735</v>
      </c>
      <c r="K25" s="32">
        <f t="shared" si="0"/>
        <v>3</v>
      </c>
      <c r="L25" s="28">
        <f t="shared" si="1"/>
        <v>0.0014699074074074074</v>
      </c>
    </row>
    <row r="26" spans="2:12" ht="12.75">
      <c r="B26" s="4">
        <v>19</v>
      </c>
      <c r="C26" s="10" t="s">
        <v>54</v>
      </c>
      <c r="D26" s="21" t="s">
        <v>12</v>
      </c>
      <c r="E26" s="21">
        <v>1987</v>
      </c>
      <c r="F26" s="4" t="s">
        <v>14</v>
      </c>
      <c r="G26" s="4" t="s">
        <v>55</v>
      </c>
      <c r="H26" s="28">
        <v>0.0007071759259259259</v>
      </c>
      <c r="I26" s="28">
        <v>0.0006423611111111111</v>
      </c>
      <c r="J26" s="29">
        <v>0.00014351851851851852</v>
      </c>
      <c r="K26" s="32">
        <f t="shared" si="0"/>
        <v>3</v>
      </c>
      <c r="L26" s="28">
        <f t="shared" si="1"/>
        <v>0.0014930555555555556</v>
      </c>
    </row>
    <row r="27" spans="2:12" ht="12.75">
      <c r="B27" s="4">
        <v>20</v>
      </c>
      <c r="C27" s="9" t="s">
        <v>119</v>
      </c>
      <c r="D27" s="4" t="s">
        <v>12</v>
      </c>
      <c r="E27" s="4">
        <v>1978</v>
      </c>
      <c r="F27" s="4" t="s">
        <v>102</v>
      </c>
      <c r="G27" s="4" t="s">
        <v>103</v>
      </c>
      <c r="H27" s="28">
        <v>0.0008634259259259259</v>
      </c>
      <c r="I27" s="28">
        <v>0.0005913194444444444</v>
      </c>
      <c r="J27" s="29">
        <v>9.374999999999999E-05</v>
      </c>
      <c r="K27" s="32">
        <f t="shared" si="0"/>
        <v>3</v>
      </c>
      <c r="L27" s="28">
        <f t="shared" si="1"/>
        <v>0.0015484953703703704</v>
      </c>
    </row>
    <row r="28" spans="2:12" ht="12.75">
      <c r="B28" s="4">
        <v>21</v>
      </c>
      <c r="C28" s="10" t="s">
        <v>60</v>
      </c>
      <c r="D28" s="21" t="s">
        <v>12</v>
      </c>
      <c r="E28" s="21">
        <v>1994</v>
      </c>
      <c r="F28" s="4" t="s">
        <v>57</v>
      </c>
      <c r="G28" s="4" t="s">
        <v>58</v>
      </c>
      <c r="H28" s="28">
        <v>0.0009189814814814815</v>
      </c>
      <c r="I28" s="28">
        <v>0.0005034722222222222</v>
      </c>
      <c r="J28" s="29">
        <v>0.0001550925925925926</v>
      </c>
      <c r="K28" s="32">
        <f t="shared" si="0"/>
        <v>3</v>
      </c>
      <c r="L28" s="28">
        <f t="shared" si="1"/>
        <v>0.001577546296296296</v>
      </c>
    </row>
    <row r="29" spans="2:12" ht="12.75">
      <c r="B29" s="4">
        <v>22</v>
      </c>
      <c r="C29" s="9" t="s">
        <v>90</v>
      </c>
      <c r="D29" s="4" t="s">
        <v>12</v>
      </c>
      <c r="E29" s="4">
        <v>1990</v>
      </c>
      <c r="F29" s="4" t="s">
        <v>63</v>
      </c>
      <c r="G29" s="4" t="s">
        <v>86</v>
      </c>
      <c r="H29" s="28">
        <v>0.0007199074074074074</v>
      </c>
      <c r="I29" s="28">
        <v>0.0006666666666666666</v>
      </c>
      <c r="J29" s="29">
        <v>0.00024768518518518515</v>
      </c>
      <c r="K29" s="32">
        <f t="shared" si="0"/>
        <v>3</v>
      </c>
      <c r="L29" s="28">
        <f t="shared" si="1"/>
        <v>0.0016342592592592591</v>
      </c>
    </row>
    <row r="30" spans="2:12" ht="12.75">
      <c r="B30" s="4">
        <v>23</v>
      </c>
      <c r="C30" s="9" t="s">
        <v>97</v>
      </c>
      <c r="D30" s="4" t="s">
        <v>12</v>
      </c>
      <c r="E30" s="4">
        <v>1991</v>
      </c>
      <c r="F30" s="4" t="s">
        <v>98</v>
      </c>
      <c r="G30" s="4" t="s">
        <v>31</v>
      </c>
      <c r="H30" s="28">
        <v>0.000806712962962963</v>
      </c>
      <c r="I30" s="28">
        <v>0.0007361111111111111</v>
      </c>
      <c r="J30" s="29">
        <v>0.00012962962962962963</v>
      </c>
      <c r="K30" s="32">
        <f t="shared" si="0"/>
        <v>3</v>
      </c>
      <c r="L30" s="28">
        <f t="shared" si="1"/>
        <v>0.0016724537037037038</v>
      </c>
    </row>
    <row r="31" spans="2:12" ht="12.75">
      <c r="B31" s="4">
        <v>24</v>
      </c>
      <c r="C31" s="9" t="s">
        <v>94</v>
      </c>
      <c r="D31" s="4" t="s">
        <v>12</v>
      </c>
      <c r="E31" s="4">
        <v>1984</v>
      </c>
      <c r="F31" s="4" t="s">
        <v>14</v>
      </c>
      <c r="G31" s="4" t="s">
        <v>93</v>
      </c>
      <c r="H31" s="28">
        <v>0.0008055555555555555</v>
      </c>
      <c r="I31" s="28">
        <v>0.0007326388888888889</v>
      </c>
      <c r="J31" s="29">
        <v>0.00019097222222222223</v>
      </c>
      <c r="K31" s="32">
        <f t="shared" si="0"/>
        <v>3</v>
      </c>
      <c r="L31" s="28">
        <f t="shared" si="1"/>
        <v>0.0017291666666666666</v>
      </c>
    </row>
    <row r="32" spans="2:12" ht="12.75">
      <c r="B32" s="4">
        <v>25</v>
      </c>
      <c r="C32" s="10" t="s">
        <v>69</v>
      </c>
      <c r="D32" s="21" t="s">
        <v>12</v>
      </c>
      <c r="E32" s="21">
        <v>1991</v>
      </c>
      <c r="F32" s="4" t="s">
        <v>71</v>
      </c>
      <c r="G32" s="4" t="s">
        <v>70</v>
      </c>
      <c r="H32" s="28">
        <v>0.0006377314814814814</v>
      </c>
      <c r="I32" s="28">
        <v>0.0008923611111111112</v>
      </c>
      <c r="J32" s="29">
        <v>0.00023842592592592597</v>
      </c>
      <c r="K32" s="32">
        <f t="shared" si="0"/>
        <v>3</v>
      </c>
      <c r="L32" s="28">
        <f t="shared" si="1"/>
        <v>0.0017685185185185187</v>
      </c>
    </row>
    <row r="33" spans="2:12" ht="12.75">
      <c r="B33" s="4">
        <v>26</v>
      </c>
      <c r="C33" s="9" t="s">
        <v>23</v>
      </c>
      <c r="D33" s="4" t="s">
        <v>12</v>
      </c>
      <c r="E33" s="4">
        <v>1990</v>
      </c>
      <c r="F33" s="4" t="s">
        <v>14</v>
      </c>
      <c r="G33" s="4" t="s">
        <v>18</v>
      </c>
      <c r="H33" s="28">
        <v>0.001056712962962963</v>
      </c>
      <c r="I33" s="28">
        <v>0.0007187499999999999</v>
      </c>
      <c r="J33" s="29">
        <v>0.0001099537037037037</v>
      </c>
      <c r="K33" s="32">
        <f t="shared" si="0"/>
        <v>3</v>
      </c>
      <c r="L33" s="28">
        <f t="shared" si="1"/>
        <v>0.0018854166666666668</v>
      </c>
    </row>
    <row r="34" spans="2:12" ht="12.75">
      <c r="B34" s="4">
        <v>27</v>
      </c>
      <c r="C34" s="9" t="s">
        <v>87</v>
      </c>
      <c r="D34" s="4" t="s">
        <v>12</v>
      </c>
      <c r="E34" s="4">
        <v>1989</v>
      </c>
      <c r="F34" s="4" t="s">
        <v>63</v>
      </c>
      <c r="G34" s="4" t="s">
        <v>86</v>
      </c>
      <c r="H34" s="28">
        <v>0.0008912037037037036</v>
      </c>
      <c r="I34" s="28">
        <v>0.0008287037037037038</v>
      </c>
      <c r="J34" s="29">
        <v>0.00019560185185185183</v>
      </c>
      <c r="K34" s="32">
        <f t="shared" si="0"/>
        <v>3</v>
      </c>
      <c r="L34" s="28">
        <f t="shared" si="1"/>
        <v>0.0019155092592592592</v>
      </c>
    </row>
    <row r="35" spans="2:12" ht="12.75">
      <c r="B35" s="4">
        <v>28</v>
      </c>
      <c r="C35" s="9" t="s">
        <v>115</v>
      </c>
      <c r="D35" s="4" t="s">
        <v>12</v>
      </c>
      <c r="E35" s="4">
        <v>1991</v>
      </c>
      <c r="F35" s="4" t="s">
        <v>57</v>
      </c>
      <c r="G35" s="4" t="s">
        <v>58</v>
      </c>
      <c r="H35" s="28">
        <v>0.0008726851851851851</v>
      </c>
      <c r="I35" s="28">
        <v>0.0009224537037037037</v>
      </c>
      <c r="J35" s="29">
        <v>0.00014814814814814815</v>
      </c>
      <c r="K35" s="32">
        <f t="shared" si="0"/>
        <v>3</v>
      </c>
      <c r="L35" s="28">
        <f t="shared" si="1"/>
        <v>0.0019432870370370368</v>
      </c>
    </row>
    <row r="36" spans="2:12" ht="12.75">
      <c r="B36" s="4">
        <v>29</v>
      </c>
      <c r="C36" s="9" t="s">
        <v>44</v>
      </c>
      <c r="D36" s="4" t="s">
        <v>22</v>
      </c>
      <c r="E36" s="4">
        <v>1981</v>
      </c>
      <c r="F36" s="4" t="s">
        <v>45</v>
      </c>
      <c r="G36" s="4" t="s">
        <v>8</v>
      </c>
      <c r="H36" s="28">
        <v>0.001164351851851852</v>
      </c>
      <c r="I36" s="28">
        <v>0.0007500000000000001</v>
      </c>
      <c r="J36" s="29">
        <v>0.00018402777777777778</v>
      </c>
      <c r="K36" s="32">
        <f t="shared" si="0"/>
        <v>3</v>
      </c>
      <c r="L36" s="28">
        <f t="shared" si="1"/>
        <v>0.0020983796296296297</v>
      </c>
    </row>
    <row r="37" spans="2:12" ht="12.75">
      <c r="B37" s="4">
        <v>30</v>
      </c>
      <c r="C37" s="9" t="s">
        <v>49</v>
      </c>
      <c r="D37" s="4" t="s">
        <v>12</v>
      </c>
      <c r="E37" s="4">
        <v>1993</v>
      </c>
      <c r="F37" s="4" t="s">
        <v>14</v>
      </c>
      <c r="G37" s="4" t="s">
        <v>50</v>
      </c>
      <c r="H37" s="28">
        <v>0.0010497685185185187</v>
      </c>
      <c r="I37" s="28">
        <v>0.000837962962962963</v>
      </c>
      <c r="J37" s="29">
        <v>0.00022569444444444446</v>
      </c>
      <c r="K37" s="32">
        <f t="shared" si="0"/>
        <v>3</v>
      </c>
      <c r="L37" s="28">
        <f t="shared" si="1"/>
        <v>0.002113425925925926</v>
      </c>
    </row>
    <row r="38" spans="2:12" ht="12.75">
      <c r="B38" s="4">
        <v>31</v>
      </c>
      <c r="C38" s="11" t="s">
        <v>120</v>
      </c>
      <c r="D38" s="22" t="s">
        <v>12</v>
      </c>
      <c r="E38" s="22">
        <v>1990</v>
      </c>
      <c r="F38" s="20" t="s">
        <v>107</v>
      </c>
      <c r="G38" s="20" t="s">
        <v>106</v>
      </c>
      <c r="H38" s="28">
        <v>0.0013210648148148148</v>
      </c>
      <c r="I38" s="28">
        <v>0.000705324074074074</v>
      </c>
      <c r="J38" s="29">
        <v>0.00019560185185185183</v>
      </c>
      <c r="K38" s="32">
        <f t="shared" si="0"/>
        <v>3</v>
      </c>
      <c r="L38" s="28">
        <f t="shared" si="1"/>
        <v>0.0022219907407407405</v>
      </c>
    </row>
    <row r="39" spans="2:12" ht="12.75">
      <c r="B39" s="4">
        <v>32</v>
      </c>
      <c r="C39" s="9" t="s">
        <v>77</v>
      </c>
      <c r="D39" s="4" t="s">
        <v>22</v>
      </c>
      <c r="E39" s="4">
        <v>1993</v>
      </c>
      <c r="F39" s="4" t="s">
        <v>14</v>
      </c>
      <c r="G39" s="4" t="s">
        <v>76</v>
      </c>
      <c r="H39" s="28">
        <v>0.0012442129629629628</v>
      </c>
      <c r="I39" s="28">
        <v>0.0006574074074074073</v>
      </c>
      <c r="J39" s="29">
        <v>0.00032175925925925926</v>
      </c>
      <c r="K39" s="32">
        <f t="shared" si="0"/>
        <v>3</v>
      </c>
      <c r="L39" s="28">
        <f t="shared" si="1"/>
        <v>0.0022233796296296294</v>
      </c>
    </row>
    <row r="40" spans="2:12" ht="12.75">
      <c r="B40" s="4">
        <v>33</v>
      </c>
      <c r="C40" s="9" t="s">
        <v>7</v>
      </c>
      <c r="D40" s="4" t="s">
        <v>12</v>
      </c>
      <c r="E40" s="4">
        <v>1990</v>
      </c>
      <c r="F40" s="4" t="s">
        <v>45</v>
      </c>
      <c r="G40" s="4" t="s">
        <v>8</v>
      </c>
      <c r="H40" s="28">
        <v>0.001689814814814815</v>
      </c>
      <c r="I40" s="28">
        <v>0.0006741898148148149</v>
      </c>
      <c r="J40" s="29">
        <v>0.00025115740740740735</v>
      </c>
      <c r="K40" s="32">
        <f aca="true" t="shared" si="2" ref="K40:K71">COUNT(H40:J40)</f>
        <v>3</v>
      </c>
      <c r="L40" s="28">
        <f aca="true" t="shared" si="3" ref="L40:L71">SUM(H40:J40)</f>
        <v>0.0026151620370370374</v>
      </c>
    </row>
    <row r="41" spans="2:12" ht="12.75">
      <c r="B41" s="4">
        <v>34</v>
      </c>
      <c r="C41" s="9" t="s">
        <v>84</v>
      </c>
      <c r="D41" s="4" t="s">
        <v>12</v>
      </c>
      <c r="E41" s="4">
        <v>1991</v>
      </c>
      <c r="F41" s="4" t="s">
        <v>82</v>
      </c>
      <c r="G41" s="4" t="s">
        <v>81</v>
      </c>
      <c r="H41" s="28">
        <v>0.002135416666666667</v>
      </c>
      <c r="I41" s="28">
        <v>0.0002905092592592593</v>
      </c>
      <c r="J41" s="29">
        <v>0.0001979166666666667</v>
      </c>
      <c r="K41" s="32">
        <f t="shared" si="2"/>
        <v>3</v>
      </c>
      <c r="L41" s="28">
        <f t="shared" si="3"/>
        <v>0.002623842592592593</v>
      </c>
    </row>
    <row r="42" spans="2:12" ht="12.75">
      <c r="B42" s="4">
        <v>35</v>
      </c>
      <c r="C42" s="9" t="s">
        <v>99</v>
      </c>
      <c r="D42" s="4" t="s">
        <v>12</v>
      </c>
      <c r="E42" s="4">
        <v>1991</v>
      </c>
      <c r="F42" s="4" t="s">
        <v>98</v>
      </c>
      <c r="G42" s="4" t="s">
        <v>31</v>
      </c>
      <c r="H42" s="28">
        <v>0.0010300925925925926</v>
      </c>
      <c r="I42" s="28">
        <v>0.00171875</v>
      </c>
      <c r="J42" s="29">
        <v>0.00019560185185185183</v>
      </c>
      <c r="K42" s="32">
        <f t="shared" si="2"/>
        <v>3</v>
      </c>
      <c r="L42" s="28">
        <f t="shared" si="3"/>
        <v>0.0029444444444444444</v>
      </c>
    </row>
    <row r="43" spans="2:12" ht="12.75">
      <c r="B43" s="4">
        <v>36</v>
      </c>
      <c r="C43" s="9" t="s">
        <v>34</v>
      </c>
      <c r="D43" s="4" t="s">
        <v>12</v>
      </c>
      <c r="E43" s="4">
        <v>1995</v>
      </c>
      <c r="F43" s="4" t="s">
        <v>36</v>
      </c>
      <c r="G43" s="4" t="s">
        <v>35</v>
      </c>
      <c r="H43" s="28">
        <v>0.0017511574074074072</v>
      </c>
      <c r="I43" s="28">
        <v>0.0008171296296296298</v>
      </c>
      <c r="J43" s="29">
        <v>0.00046875</v>
      </c>
      <c r="K43" s="32">
        <f t="shared" si="2"/>
        <v>3</v>
      </c>
      <c r="L43" s="28">
        <f t="shared" si="3"/>
        <v>0.003037037037037037</v>
      </c>
    </row>
    <row r="44" spans="2:12" ht="12.75">
      <c r="B44" s="4">
        <v>37</v>
      </c>
      <c r="C44" s="9" t="s">
        <v>92</v>
      </c>
      <c r="D44" s="4" t="s">
        <v>12</v>
      </c>
      <c r="E44" s="4">
        <v>1981</v>
      </c>
      <c r="F44" s="4" t="s">
        <v>14</v>
      </c>
      <c r="G44" s="4" t="s">
        <v>93</v>
      </c>
      <c r="H44" s="28">
        <v>0.0017648148148148148</v>
      </c>
      <c r="I44" s="28">
        <v>0.0010138888888888888</v>
      </c>
      <c r="J44" s="29">
        <v>0.0002615740740740741</v>
      </c>
      <c r="K44" s="32">
        <f t="shared" si="2"/>
        <v>3</v>
      </c>
      <c r="L44" s="28">
        <f t="shared" si="3"/>
        <v>0.0030402777777777776</v>
      </c>
    </row>
    <row r="45" spans="2:12" ht="12.75">
      <c r="B45" s="4">
        <v>37</v>
      </c>
      <c r="C45" s="10" t="s">
        <v>104</v>
      </c>
      <c r="D45" s="21" t="s">
        <v>12</v>
      </c>
      <c r="E45" s="21">
        <v>1989</v>
      </c>
      <c r="F45" s="4" t="s">
        <v>102</v>
      </c>
      <c r="G45" s="4" t="s">
        <v>103</v>
      </c>
      <c r="H45" s="28">
        <v>0.0014421296296296298</v>
      </c>
      <c r="I45" s="28">
        <v>0.001204050925925926</v>
      </c>
      <c r="J45" s="29">
        <v>0.0004062500000000001</v>
      </c>
      <c r="K45" s="32">
        <f t="shared" si="2"/>
        <v>3</v>
      </c>
      <c r="L45" s="28">
        <f t="shared" si="3"/>
        <v>0.0030524305555555556</v>
      </c>
    </row>
    <row r="46" spans="2:12" ht="12.75">
      <c r="B46" s="4">
        <v>39</v>
      </c>
      <c r="C46" s="9" t="s">
        <v>139</v>
      </c>
      <c r="D46" s="21" t="s">
        <v>22</v>
      </c>
      <c r="E46" s="4">
        <v>1994</v>
      </c>
      <c r="F46" s="4" t="s">
        <v>14</v>
      </c>
      <c r="G46" s="4" t="s">
        <v>62</v>
      </c>
      <c r="H46" s="28">
        <v>0.0020219907407407404</v>
      </c>
      <c r="I46" s="28">
        <v>0.0005417824074074074</v>
      </c>
      <c r="J46" s="29">
        <v>0.0005833333333333334</v>
      </c>
      <c r="K46" s="32">
        <f t="shared" si="2"/>
        <v>3</v>
      </c>
      <c r="L46" s="28">
        <f t="shared" si="3"/>
        <v>0.003147106481481481</v>
      </c>
    </row>
    <row r="47" spans="2:12" ht="12.75">
      <c r="B47" s="4">
        <v>40</v>
      </c>
      <c r="C47" s="10" t="s">
        <v>105</v>
      </c>
      <c r="D47" s="21" t="s">
        <v>12</v>
      </c>
      <c r="E47" s="4">
        <v>1993</v>
      </c>
      <c r="F47" s="4" t="s">
        <v>102</v>
      </c>
      <c r="G47" s="4" t="s">
        <v>103</v>
      </c>
      <c r="H47" s="28">
        <v>0.0014658564814814814</v>
      </c>
      <c r="I47" s="28">
        <v>0.0016710648148148147</v>
      </c>
      <c r="J47" s="29">
        <v>0.00020949074074074077</v>
      </c>
      <c r="K47" s="32">
        <f t="shared" si="2"/>
        <v>3</v>
      </c>
      <c r="L47" s="28">
        <f t="shared" si="3"/>
        <v>0.0033464120370370366</v>
      </c>
    </row>
    <row r="48" spans="2:12" ht="12.75">
      <c r="B48" s="4">
        <v>41</v>
      </c>
      <c r="C48" s="10" t="s">
        <v>138</v>
      </c>
      <c r="D48" s="21" t="s">
        <v>22</v>
      </c>
      <c r="E48" s="21">
        <v>1994</v>
      </c>
      <c r="F48" s="4" t="s">
        <v>14</v>
      </c>
      <c r="G48" s="4" t="s">
        <v>62</v>
      </c>
      <c r="H48" s="28">
        <v>0.002042824074074074</v>
      </c>
      <c r="I48" s="28">
        <v>0.00160474537037037</v>
      </c>
      <c r="J48" s="29">
        <v>0.0002997685185185185</v>
      </c>
      <c r="K48" s="32">
        <f t="shared" si="2"/>
        <v>3</v>
      </c>
      <c r="L48" s="28">
        <f t="shared" si="3"/>
        <v>0.003947337962962962</v>
      </c>
    </row>
    <row r="49" spans="2:12" ht="12.75">
      <c r="B49" s="4">
        <v>42</v>
      </c>
      <c r="C49" s="9" t="s">
        <v>141</v>
      </c>
      <c r="D49" s="4" t="s">
        <v>12</v>
      </c>
      <c r="E49" s="4">
        <v>1988</v>
      </c>
      <c r="F49" s="4" t="s">
        <v>142</v>
      </c>
      <c r="G49" s="4" t="s">
        <v>143</v>
      </c>
      <c r="H49" s="28" t="s">
        <v>126</v>
      </c>
      <c r="I49" s="28">
        <v>0.000371875</v>
      </c>
      <c r="J49" s="29">
        <v>0.00012962962962962963</v>
      </c>
      <c r="K49" s="32">
        <f t="shared" si="2"/>
        <v>2</v>
      </c>
      <c r="L49" s="28">
        <f t="shared" si="3"/>
        <v>0.0005015046296296296</v>
      </c>
    </row>
    <row r="50" spans="2:12" ht="12.75">
      <c r="B50" s="4">
        <v>43</v>
      </c>
      <c r="C50" s="10" t="s">
        <v>123</v>
      </c>
      <c r="D50" s="21" t="s">
        <v>12</v>
      </c>
      <c r="E50" s="4">
        <v>1985</v>
      </c>
      <c r="F50" s="4" t="s">
        <v>14</v>
      </c>
      <c r="G50" s="4" t="s">
        <v>122</v>
      </c>
      <c r="H50" s="28">
        <v>0.0004628472222222222</v>
      </c>
      <c r="I50" s="30" t="s">
        <v>126</v>
      </c>
      <c r="J50" s="29">
        <v>0.00016782407407407406</v>
      </c>
      <c r="K50" s="32">
        <f t="shared" si="2"/>
        <v>2</v>
      </c>
      <c r="L50" s="28">
        <f t="shared" si="3"/>
        <v>0.0006306712962962963</v>
      </c>
    </row>
    <row r="51" spans="2:12" ht="12.75">
      <c r="B51" s="4">
        <v>44</v>
      </c>
      <c r="C51" s="9" t="s">
        <v>88</v>
      </c>
      <c r="D51" s="4" t="s">
        <v>12</v>
      </c>
      <c r="E51" s="4">
        <v>1992</v>
      </c>
      <c r="F51" s="4" t="s">
        <v>63</v>
      </c>
      <c r="G51" s="4" t="s">
        <v>86</v>
      </c>
      <c r="H51" s="28">
        <v>0.000662037037037037</v>
      </c>
      <c r="I51" s="30" t="s">
        <v>126</v>
      </c>
      <c r="J51" s="29">
        <v>0.00015046296296296297</v>
      </c>
      <c r="K51" s="32">
        <f t="shared" si="2"/>
        <v>2</v>
      </c>
      <c r="L51" s="28">
        <f t="shared" si="3"/>
        <v>0.0008125000000000001</v>
      </c>
    </row>
    <row r="52" spans="2:12" ht="12.75">
      <c r="B52" s="4">
        <v>45</v>
      </c>
      <c r="C52" s="9" t="s">
        <v>72</v>
      </c>
      <c r="D52" s="4" t="s">
        <v>12</v>
      </c>
      <c r="E52" s="4">
        <v>1994</v>
      </c>
      <c r="F52" s="4" t="s">
        <v>71</v>
      </c>
      <c r="G52" s="4" t="s">
        <v>70</v>
      </c>
      <c r="H52" s="28">
        <v>0.0007361111111111111</v>
      </c>
      <c r="I52" s="30" t="s">
        <v>126</v>
      </c>
      <c r="J52" s="29">
        <v>0.0001261574074074074</v>
      </c>
      <c r="K52" s="32">
        <f t="shared" si="2"/>
        <v>2</v>
      </c>
      <c r="L52" s="28">
        <f t="shared" si="3"/>
        <v>0.0008622685185185185</v>
      </c>
    </row>
    <row r="53" spans="2:12" ht="12.75">
      <c r="B53" s="4">
        <v>46</v>
      </c>
      <c r="C53" s="9" t="s">
        <v>37</v>
      </c>
      <c r="D53" s="4" t="s">
        <v>12</v>
      </c>
      <c r="E53" s="4">
        <v>1992</v>
      </c>
      <c r="F53" s="4" t="s">
        <v>14</v>
      </c>
      <c r="G53" s="4" t="s">
        <v>38</v>
      </c>
      <c r="H53" s="28">
        <v>0.0007245370370370371</v>
      </c>
      <c r="I53" s="30" t="s">
        <v>126</v>
      </c>
      <c r="J53" s="29">
        <v>0.00014699074074074072</v>
      </c>
      <c r="K53" s="32">
        <f t="shared" si="2"/>
        <v>2</v>
      </c>
      <c r="L53" s="28">
        <f t="shared" si="3"/>
        <v>0.0008715277777777778</v>
      </c>
    </row>
    <row r="54" spans="2:12" ht="12.75">
      <c r="B54" s="4">
        <v>47</v>
      </c>
      <c r="C54" s="10" t="s">
        <v>51</v>
      </c>
      <c r="D54" s="21" t="s">
        <v>12</v>
      </c>
      <c r="E54" s="21">
        <v>1991</v>
      </c>
      <c r="F54" s="4" t="s">
        <v>45</v>
      </c>
      <c r="G54" s="4" t="s">
        <v>47</v>
      </c>
      <c r="H54" s="28">
        <v>0.0007962962962962964</v>
      </c>
      <c r="I54" s="30" t="s">
        <v>126</v>
      </c>
      <c r="J54" s="29">
        <v>0.0002071759259259259</v>
      </c>
      <c r="K54" s="32">
        <f t="shared" si="2"/>
        <v>2</v>
      </c>
      <c r="L54" s="28">
        <f t="shared" si="3"/>
        <v>0.0010034722222222222</v>
      </c>
    </row>
    <row r="55" spans="2:12" ht="12.75">
      <c r="B55" s="4">
        <v>48</v>
      </c>
      <c r="C55" s="9" t="s">
        <v>48</v>
      </c>
      <c r="D55" s="4" t="s">
        <v>12</v>
      </c>
      <c r="E55" s="4">
        <v>1991</v>
      </c>
      <c r="F55" s="4" t="s">
        <v>45</v>
      </c>
      <c r="G55" s="4" t="s">
        <v>47</v>
      </c>
      <c r="H55" s="28">
        <v>0.0009791666666666668</v>
      </c>
      <c r="I55" s="30" t="s">
        <v>126</v>
      </c>
      <c r="J55" s="29">
        <v>0.00018981481481481478</v>
      </c>
      <c r="K55" s="32">
        <f t="shared" si="2"/>
        <v>2</v>
      </c>
      <c r="L55" s="28">
        <f t="shared" si="3"/>
        <v>0.0011689814814814816</v>
      </c>
    </row>
    <row r="56" spans="2:12" ht="12.75">
      <c r="B56" s="4">
        <v>49</v>
      </c>
      <c r="C56" s="9" t="s">
        <v>79</v>
      </c>
      <c r="D56" s="4" t="s">
        <v>22</v>
      </c>
      <c r="E56" s="4">
        <v>1994</v>
      </c>
      <c r="F56" s="4" t="s">
        <v>57</v>
      </c>
      <c r="G56" s="4" t="s">
        <v>58</v>
      </c>
      <c r="H56" s="30" t="s">
        <v>126</v>
      </c>
      <c r="I56" s="28">
        <v>0.0010405092592592593</v>
      </c>
      <c r="J56" s="29">
        <v>0.00020023148148148146</v>
      </c>
      <c r="K56" s="32">
        <f t="shared" si="2"/>
        <v>2</v>
      </c>
      <c r="L56" s="28">
        <f t="shared" si="3"/>
        <v>0.0012407407407407406</v>
      </c>
    </row>
    <row r="57" spans="2:12" ht="12.75">
      <c r="B57" s="4">
        <v>50</v>
      </c>
      <c r="C57" s="10" t="s">
        <v>56</v>
      </c>
      <c r="D57" s="21" t="s">
        <v>12</v>
      </c>
      <c r="E57" s="4">
        <v>1992</v>
      </c>
      <c r="F57" s="4" t="s">
        <v>57</v>
      </c>
      <c r="G57" s="4" t="s">
        <v>58</v>
      </c>
      <c r="H57" s="28">
        <v>0.0010648148148148147</v>
      </c>
      <c r="I57" s="30" t="s">
        <v>126</v>
      </c>
      <c r="J57" s="29">
        <v>0.00021064814814814815</v>
      </c>
      <c r="K57" s="32">
        <f t="shared" si="2"/>
        <v>2</v>
      </c>
      <c r="L57" s="28">
        <f t="shared" si="3"/>
        <v>0.0012754629629629628</v>
      </c>
    </row>
    <row r="58" spans="2:12" ht="12.75">
      <c r="B58" s="4">
        <v>51</v>
      </c>
      <c r="C58" s="9" t="s">
        <v>95</v>
      </c>
      <c r="D58" s="4" t="s">
        <v>12</v>
      </c>
      <c r="E58" s="4">
        <v>1982</v>
      </c>
      <c r="F58" s="4" t="s">
        <v>14</v>
      </c>
      <c r="G58" s="4" t="s">
        <v>93</v>
      </c>
      <c r="H58" s="30" t="s">
        <v>126</v>
      </c>
      <c r="I58" s="28">
        <v>0.0009363425925925927</v>
      </c>
      <c r="J58" s="29">
        <v>0.0005601851851851852</v>
      </c>
      <c r="K58" s="32">
        <f t="shared" si="2"/>
        <v>2</v>
      </c>
      <c r="L58" s="28">
        <f t="shared" si="3"/>
        <v>0.0014965277777777778</v>
      </c>
    </row>
    <row r="59" spans="2:12" ht="12.75">
      <c r="B59" s="4">
        <v>52</v>
      </c>
      <c r="C59" s="9" t="s">
        <v>73</v>
      </c>
      <c r="D59" s="4" t="s">
        <v>22</v>
      </c>
      <c r="E59" s="4">
        <v>1991</v>
      </c>
      <c r="F59" s="4" t="s">
        <v>71</v>
      </c>
      <c r="G59" s="4" t="s">
        <v>70</v>
      </c>
      <c r="H59" s="30" t="s">
        <v>126</v>
      </c>
      <c r="I59" s="28">
        <v>0.001326388888888889</v>
      </c>
      <c r="J59" s="29">
        <v>0.0005219907407407407</v>
      </c>
      <c r="K59" s="32">
        <f t="shared" si="2"/>
        <v>2</v>
      </c>
      <c r="L59" s="28">
        <f t="shared" si="3"/>
        <v>0.00184837962962963</v>
      </c>
    </row>
    <row r="60" spans="2:12" ht="12.75">
      <c r="B60" s="4">
        <v>53</v>
      </c>
      <c r="C60" s="9" t="s">
        <v>21</v>
      </c>
      <c r="D60" s="4" t="s">
        <v>22</v>
      </c>
      <c r="E60" s="4">
        <v>1992</v>
      </c>
      <c r="F60" s="4" t="s">
        <v>14</v>
      </c>
      <c r="G60" s="4" t="s">
        <v>18</v>
      </c>
      <c r="H60" s="28">
        <v>0.0015127314814814814</v>
      </c>
      <c r="I60" s="30" t="s">
        <v>126</v>
      </c>
      <c r="J60" s="29">
        <v>0.0004108796296296296</v>
      </c>
      <c r="K60" s="32">
        <f t="shared" si="2"/>
        <v>2</v>
      </c>
      <c r="L60" s="28">
        <f t="shared" si="3"/>
        <v>0.001923611111111111</v>
      </c>
    </row>
    <row r="61" spans="2:12" ht="12.75">
      <c r="B61" s="4">
        <v>54</v>
      </c>
      <c r="C61" s="9" t="s">
        <v>39</v>
      </c>
      <c r="D61" s="4" t="s">
        <v>12</v>
      </c>
      <c r="E61" s="4">
        <v>1995</v>
      </c>
      <c r="F61" s="4" t="s">
        <v>14</v>
      </c>
      <c r="G61" s="4" t="s">
        <v>38</v>
      </c>
      <c r="H61" s="30" t="s">
        <v>126</v>
      </c>
      <c r="I61" s="28">
        <v>0.0016006944444444445</v>
      </c>
      <c r="J61" s="29">
        <v>0.0004120370370370371</v>
      </c>
      <c r="K61" s="32">
        <f t="shared" si="2"/>
        <v>2</v>
      </c>
      <c r="L61" s="28">
        <f t="shared" si="3"/>
        <v>0.0020127314814814817</v>
      </c>
    </row>
    <row r="62" spans="2:12" ht="12.75">
      <c r="B62" s="4">
        <v>55</v>
      </c>
      <c r="C62" s="11" t="s">
        <v>53</v>
      </c>
      <c r="D62" s="22" t="s">
        <v>12</v>
      </c>
      <c r="E62" s="22">
        <v>1992</v>
      </c>
      <c r="F62" s="4" t="s">
        <v>14</v>
      </c>
      <c r="G62" s="20" t="s">
        <v>50</v>
      </c>
      <c r="H62" s="28">
        <v>0.0016458333333333333</v>
      </c>
      <c r="I62" s="30" t="s">
        <v>126</v>
      </c>
      <c r="J62" s="29">
        <v>0.0004560185185185185</v>
      </c>
      <c r="K62" s="32">
        <f t="shared" si="2"/>
        <v>2</v>
      </c>
      <c r="L62" s="28">
        <f t="shared" si="3"/>
        <v>0.0021018518518518517</v>
      </c>
    </row>
    <row r="63" spans="2:12" ht="12.75">
      <c r="B63" s="4">
        <v>56</v>
      </c>
      <c r="C63" s="9" t="s">
        <v>100</v>
      </c>
      <c r="D63" s="4" t="s">
        <v>22</v>
      </c>
      <c r="E63" s="4">
        <v>1992</v>
      </c>
      <c r="F63" s="4" t="s">
        <v>36</v>
      </c>
      <c r="G63" s="4" t="s">
        <v>35</v>
      </c>
      <c r="H63" s="30" t="s">
        <v>126</v>
      </c>
      <c r="I63" s="28">
        <v>0.0011122685185185185</v>
      </c>
      <c r="J63" s="29">
        <v>0.0011608796296296295</v>
      </c>
      <c r="K63" s="32">
        <f t="shared" si="2"/>
        <v>2</v>
      </c>
      <c r="L63" s="28">
        <f t="shared" si="3"/>
        <v>0.0022731481481481483</v>
      </c>
    </row>
    <row r="64" spans="2:12" ht="12.75">
      <c r="B64" s="4">
        <v>57</v>
      </c>
      <c r="C64" s="9" t="s">
        <v>29</v>
      </c>
      <c r="D64" s="4" t="s">
        <v>12</v>
      </c>
      <c r="E64" s="4">
        <v>1991</v>
      </c>
      <c r="F64" s="4" t="s">
        <v>28</v>
      </c>
      <c r="G64" s="4" t="s">
        <v>27</v>
      </c>
      <c r="H64" s="28">
        <v>0.0017662037037037039</v>
      </c>
      <c r="I64" s="30" t="s">
        <v>126</v>
      </c>
      <c r="J64" s="29">
        <v>0.0006226851851851852</v>
      </c>
      <c r="K64" s="32">
        <f t="shared" si="2"/>
        <v>2</v>
      </c>
      <c r="L64" s="28">
        <f t="shared" si="3"/>
        <v>0.002388888888888889</v>
      </c>
    </row>
    <row r="65" spans="2:12" ht="12.75">
      <c r="B65" s="4">
        <v>58</v>
      </c>
      <c r="C65" s="9" t="s">
        <v>43</v>
      </c>
      <c r="D65" s="4" t="s">
        <v>12</v>
      </c>
      <c r="E65" s="4">
        <v>1990</v>
      </c>
      <c r="F65" s="4" t="s">
        <v>14</v>
      </c>
      <c r="G65" s="4" t="s">
        <v>38</v>
      </c>
      <c r="H65" s="30" t="s">
        <v>126</v>
      </c>
      <c r="I65" s="28">
        <v>0.001959490740740741</v>
      </c>
      <c r="J65" s="29">
        <v>0.0004293981481481482</v>
      </c>
      <c r="K65" s="32">
        <f t="shared" si="2"/>
        <v>2</v>
      </c>
      <c r="L65" s="28">
        <f t="shared" si="3"/>
        <v>0.002388888888888889</v>
      </c>
    </row>
    <row r="66" spans="2:12" ht="12.75">
      <c r="B66" s="4">
        <v>59</v>
      </c>
      <c r="C66" s="9" t="s">
        <v>40</v>
      </c>
      <c r="D66" s="4" t="s">
        <v>12</v>
      </c>
      <c r="E66" s="4">
        <v>1991</v>
      </c>
      <c r="F66" s="4" t="s">
        <v>14</v>
      </c>
      <c r="G66" s="4" t="s">
        <v>38</v>
      </c>
      <c r="H66" s="30" t="s">
        <v>126</v>
      </c>
      <c r="I66" s="28">
        <v>0.0018958333333333334</v>
      </c>
      <c r="J66" s="29">
        <v>0.0006469907407407407</v>
      </c>
      <c r="K66" s="32">
        <f t="shared" si="2"/>
        <v>2</v>
      </c>
      <c r="L66" s="28">
        <f t="shared" si="3"/>
        <v>0.002542824074074074</v>
      </c>
    </row>
    <row r="67" spans="2:12" ht="12.75">
      <c r="B67" s="4">
        <v>60</v>
      </c>
      <c r="C67" s="10" t="s">
        <v>61</v>
      </c>
      <c r="D67" s="21" t="s">
        <v>22</v>
      </c>
      <c r="E67" s="4">
        <v>1986</v>
      </c>
      <c r="F67" s="4" t="s">
        <v>63</v>
      </c>
      <c r="G67" s="4" t="s">
        <v>62</v>
      </c>
      <c r="H67" s="30" t="s">
        <v>126</v>
      </c>
      <c r="I67" s="30" t="s">
        <v>126</v>
      </c>
      <c r="J67" s="29">
        <v>0.00018518518518518518</v>
      </c>
      <c r="K67" s="32">
        <f t="shared" si="2"/>
        <v>1</v>
      </c>
      <c r="L67" s="28">
        <f t="shared" si="3"/>
        <v>0.00018518518518518518</v>
      </c>
    </row>
    <row r="68" spans="2:12" ht="12.75">
      <c r="B68" s="4">
        <v>61</v>
      </c>
      <c r="C68" s="9" t="s">
        <v>19</v>
      </c>
      <c r="D68" s="4" t="s">
        <v>12</v>
      </c>
      <c r="E68" s="4">
        <v>1991</v>
      </c>
      <c r="F68" s="4" t="s">
        <v>14</v>
      </c>
      <c r="G68" s="4" t="s">
        <v>18</v>
      </c>
      <c r="H68" s="28" t="s">
        <v>126</v>
      </c>
      <c r="I68" s="30" t="s">
        <v>126</v>
      </c>
      <c r="J68" s="29">
        <v>0.00024768518518518515</v>
      </c>
      <c r="K68" s="32">
        <f t="shared" si="2"/>
        <v>1</v>
      </c>
      <c r="L68" s="28">
        <f t="shared" si="3"/>
        <v>0.00024768518518518515</v>
      </c>
    </row>
    <row r="69" spans="2:12" ht="12.75">
      <c r="B69" s="4">
        <v>62</v>
      </c>
      <c r="C69" s="10" t="s">
        <v>65</v>
      </c>
      <c r="D69" s="21" t="s">
        <v>22</v>
      </c>
      <c r="E69" s="21">
        <v>1990</v>
      </c>
      <c r="F69" s="4" t="s">
        <v>63</v>
      </c>
      <c r="G69" s="4" t="s">
        <v>62</v>
      </c>
      <c r="H69" s="30" t="s">
        <v>126</v>
      </c>
      <c r="I69" s="30" t="s">
        <v>126</v>
      </c>
      <c r="J69" s="29">
        <v>0.00025000000000000006</v>
      </c>
      <c r="K69" s="32">
        <f t="shared" si="2"/>
        <v>1</v>
      </c>
      <c r="L69" s="28">
        <f t="shared" si="3"/>
        <v>0.00025000000000000006</v>
      </c>
    </row>
    <row r="70" spans="2:12" ht="12.75">
      <c r="B70" s="4">
        <v>63</v>
      </c>
      <c r="C70" s="9" t="s">
        <v>74</v>
      </c>
      <c r="D70" s="4" t="s">
        <v>22</v>
      </c>
      <c r="E70" s="4">
        <v>1994</v>
      </c>
      <c r="F70" s="4" t="s">
        <v>71</v>
      </c>
      <c r="G70" s="4" t="s">
        <v>70</v>
      </c>
      <c r="H70" s="30" t="s">
        <v>126</v>
      </c>
      <c r="I70" s="30" t="s">
        <v>126</v>
      </c>
      <c r="J70" s="29">
        <v>0.000275462962962963</v>
      </c>
      <c r="K70" s="32">
        <f t="shared" si="2"/>
        <v>1</v>
      </c>
      <c r="L70" s="28">
        <f t="shared" si="3"/>
        <v>0.000275462962962963</v>
      </c>
    </row>
    <row r="71" spans="2:12" ht="12.75">
      <c r="B71" s="4">
        <v>64</v>
      </c>
      <c r="C71" s="9" t="s">
        <v>96</v>
      </c>
      <c r="D71" s="4" t="s">
        <v>22</v>
      </c>
      <c r="E71" s="4">
        <v>1989</v>
      </c>
      <c r="F71" s="4" t="s">
        <v>14</v>
      </c>
      <c r="G71" s="4" t="s">
        <v>55</v>
      </c>
      <c r="H71" s="30" t="s">
        <v>126</v>
      </c>
      <c r="I71" s="30" t="s">
        <v>126</v>
      </c>
      <c r="J71" s="29">
        <v>0.0002766203703703704</v>
      </c>
      <c r="K71" s="32">
        <f t="shared" si="2"/>
        <v>1</v>
      </c>
      <c r="L71" s="28">
        <f t="shared" si="3"/>
        <v>0.0002766203703703704</v>
      </c>
    </row>
    <row r="72" spans="2:12" ht="12.75">
      <c r="B72" s="4">
        <v>65</v>
      </c>
      <c r="C72" s="9" t="s">
        <v>75</v>
      </c>
      <c r="D72" s="4" t="s">
        <v>22</v>
      </c>
      <c r="E72" s="4">
        <v>1990</v>
      </c>
      <c r="F72" s="4" t="s">
        <v>14</v>
      </c>
      <c r="G72" s="4" t="s">
        <v>76</v>
      </c>
      <c r="H72" s="30" t="s">
        <v>126</v>
      </c>
      <c r="I72" s="30" t="s">
        <v>126</v>
      </c>
      <c r="J72" s="29">
        <v>0.00028587962962962963</v>
      </c>
      <c r="K72" s="32">
        <f aca="true" t="shared" si="4" ref="K72:K103">COUNT(H72:J72)</f>
        <v>1</v>
      </c>
      <c r="L72" s="28">
        <f aca="true" t="shared" si="5" ref="L72:L93">SUM(H72:J72)</f>
        <v>0.00028587962962962963</v>
      </c>
    </row>
    <row r="73" spans="2:12" ht="12.75">
      <c r="B73" s="4">
        <v>66</v>
      </c>
      <c r="C73" s="10" t="s">
        <v>124</v>
      </c>
      <c r="D73" s="21" t="s">
        <v>22</v>
      </c>
      <c r="E73" s="4">
        <v>1986</v>
      </c>
      <c r="F73" s="4" t="s">
        <v>14</v>
      </c>
      <c r="G73" s="4" t="s">
        <v>122</v>
      </c>
      <c r="H73" s="28" t="s">
        <v>126</v>
      </c>
      <c r="I73" s="30" t="s">
        <v>126</v>
      </c>
      <c r="J73" s="29">
        <v>0.0002928240740740741</v>
      </c>
      <c r="K73" s="32">
        <f t="shared" si="4"/>
        <v>1</v>
      </c>
      <c r="L73" s="28">
        <f t="shared" si="5"/>
        <v>0.0002928240740740741</v>
      </c>
    </row>
    <row r="74" spans="2:12" ht="12.75">
      <c r="B74" s="4">
        <v>67</v>
      </c>
      <c r="C74" s="9" t="s">
        <v>41</v>
      </c>
      <c r="D74" s="4" t="s">
        <v>12</v>
      </c>
      <c r="E74" s="4">
        <v>1994</v>
      </c>
      <c r="F74" s="4" t="s">
        <v>14</v>
      </c>
      <c r="G74" s="4" t="s">
        <v>38</v>
      </c>
      <c r="H74" s="30" t="s">
        <v>126</v>
      </c>
      <c r="I74" s="30" t="s">
        <v>126</v>
      </c>
      <c r="J74" s="29">
        <v>0.0002962962962962963</v>
      </c>
      <c r="K74" s="32">
        <f t="shared" si="4"/>
        <v>1</v>
      </c>
      <c r="L74" s="28">
        <f t="shared" si="5"/>
        <v>0.0002962962962962963</v>
      </c>
    </row>
    <row r="75" spans="2:12" ht="12.75">
      <c r="B75" s="4">
        <v>68</v>
      </c>
      <c r="C75" s="10" t="s">
        <v>59</v>
      </c>
      <c r="D75" s="21" t="s">
        <v>12</v>
      </c>
      <c r="E75" s="21">
        <v>1995</v>
      </c>
      <c r="F75" s="4" t="s">
        <v>57</v>
      </c>
      <c r="G75" s="4" t="s">
        <v>58</v>
      </c>
      <c r="H75" s="30" t="s">
        <v>126</v>
      </c>
      <c r="I75" s="30" t="s">
        <v>126</v>
      </c>
      <c r="J75" s="29">
        <v>0.00030092592592592595</v>
      </c>
      <c r="K75" s="32">
        <f t="shared" si="4"/>
        <v>1</v>
      </c>
      <c r="L75" s="28">
        <f t="shared" si="5"/>
        <v>0.00030092592592592595</v>
      </c>
    </row>
    <row r="76" spans="2:12" ht="12.75">
      <c r="B76" s="4">
        <v>69</v>
      </c>
      <c r="C76" s="10" t="s">
        <v>67</v>
      </c>
      <c r="D76" s="21" t="s">
        <v>22</v>
      </c>
      <c r="E76" s="21">
        <v>1992</v>
      </c>
      <c r="F76" s="4" t="s">
        <v>63</v>
      </c>
      <c r="G76" s="4" t="s">
        <v>62</v>
      </c>
      <c r="H76" s="30" t="s">
        <v>126</v>
      </c>
      <c r="I76" s="30" t="s">
        <v>126</v>
      </c>
      <c r="J76" s="29">
        <v>0.0003229166666666666</v>
      </c>
      <c r="K76" s="32">
        <f t="shared" si="4"/>
        <v>1</v>
      </c>
      <c r="L76" s="28">
        <f t="shared" si="5"/>
        <v>0.0003229166666666666</v>
      </c>
    </row>
    <row r="77" spans="2:12" ht="12.75">
      <c r="B77" s="4">
        <v>70</v>
      </c>
      <c r="C77" s="9" t="s">
        <v>89</v>
      </c>
      <c r="D77" s="4" t="s">
        <v>22</v>
      </c>
      <c r="E77" s="4">
        <v>1986</v>
      </c>
      <c r="F77" s="4" t="s">
        <v>63</v>
      </c>
      <c r="G77" s="4" t="s">
        <v>86</v>
      </c>
      <c r="H77" s="30" t="s">
        <v>126</v>
      </c>
      <c r="I77" s="30" t="s">
        <v>126</v>
      </c>
      <c r="J77" s="29">
        <v>0.0003414351851851851</v>
      </c>
      <c r="K77" s="32">
        <f t="shared" si="4"/>
        <v>1</v>
      </c>
      <c r="L77" s="28">
        <f t="shared" si="5"/>
        <v>0.0003414351851851851</v>
      </c>
    </row>
    <row r="78" spans="2:12" ht="12.75">
      <c r="B78" s="4">
        <v>71</v>
      </c>
      <c r="C78" s="9" t="s">
        <v>78</v>
      </c>
      <c r="D78" s="4" t="s">
        <v>22</v>
      </c>
      <c r="E78" s="4">
        <v>1992</v>
      </c>
      <c r="F78" s="4" t="s">
        <v>14</v>
      </c>
      <c r="G78" s="4" t="s">
        <v>76</v>
      </c>
      <c r="H78" s="30" t="s">
        <v>126</v>
      </c>
      <c r="I78" s="30" t="s">
        <v>126</v>
      </c>
      <c r="J78" s="29">
        <v>0.0004166666666666667</v>
      </c>
      <c r="K78" s="32">
        <f t="shared" si="4"/>
        <v>1</v>
      </c>
      <c r="L78" s="28">
        <f t="shared" si="5"/>
        <v>0.0004166666666666667</v>
      </c>
    </row>
    <row r="79" spans="2:12" ht="12.75">
      <c r="B79" s="4">
        <v>72</v>
      </c>
      <c r="C79" s="10" t="s">
        <v>68</v>
      </c>
      <c r="D79" s="21" t="s">
        <v>22</v>
      </c>
      <c r="E79" s="21">
        <v>1992</v>
      </c>
      <c r="F79" s="4" t="s">
        <v>63</v>
      </c>
      <c r="G79" s="4" t="s">
        <v>62</v>
      </c>
      <c r="H79" s="30" t="s">
        <v>126</v>
      </c>
      <c r="I79" s="30" t="s">
        <v>126</v>
      </c>
      <c r="J79" s="29">
        <v>0.000443287037037037</v>
      </c>
      <c r="K79" s="32">
        <f t="shared" si="4"/>
        <v>1</v>
      </c>
      <c r="L79" s="28">
        <f t="shared" si="5"/>
        <v>0.000443287037037037</v>
      </c>
    </row>
    <row r="80" spans="2:12" ht="12.75">
      <c r="B80" s="4">
        <v>73</v>
      </c>
      <c r="C80" s="9" t="s">
        <v>42</v>
      </c>
      <c r="D80" s="4" t="s">
        <v>22</v>
      </c>
      <c r="E80" s="4">
        <v>1977</v>
      </c>
      <c r="F80" s="4" t="s">
        <v>14</v>
      </c>
      <c r="G80" s="4" t="s">
        <v>38</v>
      </c>
      <c r="H80" s="30" t="s">
        <v>126</v>
      </c>
      <c r="I80" s="30" t="s">
        <v>126</v>
      </c>
      <c r="J80" s="29">
        <v>0.000443287037037037</v>
      </c>
      <c r="K80" s="32">
        <f t="shared" si="4"/>
        <v>1</v>
      </c>
      <c r="L80" s="28">
        <f t="shared" si="5"/>
        <v>0.000443287037037037</v>
      </c>
    </row>
    <row r="81" spans="2:12" ht="12.75">
      <c r="B81" s="4">
        <v>74</v>
      </c>
      <c r="C81" s="10" t="s">
        <v>64</v>
      </c>
      <c r="D81" s="21" t="s">
        <v>22</v>
      </c>
      <c r="E81" s="4">
        <v>1992</v>
      </c>
      <c r="F81" s="4" t="s">
        <v>63</v>
      </c>
      <c r="G81" s="4" t="s">
        <v>62</v>
      </c>
      <c r="H81" s="30" t="s">
        <v>126</v>
      </c>
      <c r="I81" s="30" t="s">
        <v>126</v>
      </c>
      <c r="J81" s="29">
        <v>0.00047453703703703704</v>
      </c>
      <c r="K81" s="32">
        <f t="shared" si="4"/>
        <v>1</v>
      </c>
      <c r="L81" s="28">
        <f t="shared" si="5"/>
        <v>0.00047453703703703704</v>
      </c>
    </row>
    <row r="82" spans="2:12" ht="12.75">
      <c r="B82" s="4">
        <v>75</v>
      </c>
      <c r="C82" s="9" t="s">
        <v>30</v>
      </c>
      <c r="D82" s="4" t="s">
        <v>22</v>
      </c>
      <c r="E82" s="4">
        <v>1982</v>
      </c>
      <c r="F82" s="4" t="s">
        <v>28</v>
      </c>
      <c r="G82" s="4" t="s">
        <v>27</v>
      </c>
      <c r="H82" s="30" t="s">
        <v>126</v>
      </c>
      <c r="I82" s="30" t="s">
        <v>126</v>
      </c>
      <c r="J82" s="29">
        <v>0.0004942129629629629</v>
      </c>
      <c r="K82" s="32">
        <f t="shared" si="4"/>
        <v>1</v>
      </c>
      <c r="L82" s="28">
        <f t="shared" si="5"/>
        <v>0.0004942129629629629</v>
      </c>
    </row>
    <row r="83" spans="2:12" ht="12.75">
      <c r="B83" s="4">
        <v>76</v>
      </c>
      <c r="C83" s="10" t="s">
        <v>66</v>
      </c>
      <c r="D83" s="21" t="s">
        <v>22</v>
      </c>
      <c r="E83" s="21">
        <v>1990</v>
      </c>
      <c r="F83" s="4" t="s">
        <v>63</v>
      </c>
      <c r="G83" s="4" t="s">
        <v>62</v>
      </c>
      <c r="H83" s="30" t="s">
        <v>126</v>
      </c>
      <c r="I83" s="30" t="s">
        <v>126</v>
      </c>
      <c r="J83" s="29">
        <v>0.0005115740740740741</v>
      </c>
      <c r="K83" s="32">
        <f t="shared" si="4"/>
        <v>1</v>
      </c>
      <c r="L83" s="28">
        <f t="shared" si="5"/>
        <v>0.0005115740740740741</v>
      </c>
    </row>
    <row r="84" spans="2:12" ht="12.75">
      <c r="B84" s="4">
        <v>77</v>
      </c>
      <c r="C84" s="10" t="s">
        <v>121</v>
      </c>
      <c r="D84" s="21" t="s">
        <v>22</v>
      </c>
      <c r="E84" s="21">
        <v>1993</v>
      </c>
      <c r="F84" s="4" t="s">
        <v>14</v>
      </c>
      <c r="G84" s="4" t="s">
        <v>122</v>
      </c>
      <c r="H84" s="28" t="s">
        <v>126</v>
      </c>
      <c r="I84" s="30" t="s">
        <v>126</v>
      </c>
      <c r="J84" s="29">
        <v>0.0005277777777777777</v>
      </c>
      <c r="K84" s="32">
        <f t="shared" si="4"/>
        <v>1</v>
      </c>
      <c r="L84" s="28">
        <f t="shared" si="5"/>
        <v>0.0005277777777777777</v>
      </c>
    </row>
    <row r="85" spans="2:12" ht="12.75">
      <c r="B85" s="4">
        <v>78</v>
      </c>
      <c r="C85" s="9" t="s">
        <v>101</v>
      </c>
      <c r="D85" s="4" t="s">
        <v>22</v>
      </c>
      <c r="E85" s="4">
        <v>1992</v>
      </c>
      <c r="F85" s="4" t="s">
        <v>36</v>
      </c>
      <c r="G85" s="4" t="s">
        <v>35</v>
      </c>
      <c r="H85" s="30" t="s">
        <v>126</v>
      </c>
      <c r="I85" s="30" t="s">
        <v>126</v>
      </c>
      <c r="J85" s="29">
        <v>0.0006145833333333334</v>
      </c>
      <c r="K85" s="32">
        <f t="shared" si="4"/>
        <v>1</v>
      </c>
      <c r="L85" s="28">
        <f t="shared" si="5"/>
        <v>0.0006145833333333334</v>
      </c>
    </row>
    <row r="86" spans="2:12" ht="12.75">
      <c r="B86" s="4">
        <v>79</v>
      </c>
      <c r="C86" s="9" t="s">
        <v>146</v>
      </c>
      <c r="D86" s="4" t="s">
        <v>22</v>
      </c>
      <c r="E86" s="4">
        <v>1989</v>
      </c>
      <c r="F86" s="4" t="s">
        <v>142</v>
      </c>
      <c r="G86" s="4" t="s">
        <v>143</v>
      </c>
      <c r="H86" s="28" t="s">
        <v>126</v>
      </c>
      <c r="I86" s="28">
        <v>0.0011712962962962964</v>
      </c>
      <c r="J86" s="31" t="s">
        <v>126</v>
      </c>
      <c r="K86" s="32">
        <f t="shared" si="4"/>
        <v>1</v>
      </c>
      <c r="L86" s="28">
        <f t="shared" si="5"/>
        <v>0.0011712962962962964</v>
      </c>
    </row>
    <row r="87" spans="2:12" ht="12.75">
      <c r="B87" s="4">
        <v>80</v>
      </c>
      <c r="C87" s="9" t="s">
        <v>91</v>
      </c>
      <c r="D87" s="4" t="s">
        <v>22</v>
      </c>
      <c r="E87" s="4">
        <v>1988</v>
      </c>
      <c r="F87" s="4" t="s">
        <v>14</v>
      </c>
      <c r="G87" s="4" t="s">
        <v>55</v>
      </c>
      <c r="H87" s="30" t="s">
        <v>126</v>
      </c>
      <c r="I87" s="30" t="s">
        <v>126</v>
      </c>
      <c r="J87" s="29">
        <v>0.0012719907407407406</v>
      </c>
      <c r="K87" s="32">
        <f t="shared" si="4"/>
        <v>1</v>
      </c>
      <c r="L87" s="28">
        <f t="shared" si="5"/>
        <v>0.0012719907407407406</v>
      </c>
    </row>
    <row r="88" spans="2:12" ht="12.75">
      <c r="B88" s="4">
        <v>81</v>
      </c>
      <c r="C88" s="9" t="s">
        <v>33</v>
      </c>
      <c r="D88" s="4" t="s">
        <v>22</v>
      </c>
      <c r="E88" s="4">
        <v>1980</v>
      </c>
      <c r="F88" s="4" t="s">
        <v>32</v>
      </c>
      <c r="G88" s="4" t="s">
        <v>31</v>
      </c>
      <c r="H88" s="30" t="s">
        <v>126</v>
      </c>
      <c r="I88" s="30" t="s">
        <v>126</v>
      </c>
      <c r="J88" s="29">
        <v>0.0012905092592592593</v>
      </c>
      <c r="K88" s="32">
        <f t="shared" si="4"/>
        <v>1</v>
      </c>
      <c r="L88" s="28">
        <f t="shared" si="5"/>
        <v>0.0012905092592592593</v>
      </c>
    </row>
    <row r="89" spans="2:12" ht="12.75">
      <c r="B89" s="4">
        <v>82</v>
      </c>
      <c r="C89" s="9" t="s">
        <v>24</v>
      </c>
      <c r="D89" s="4" t="s">
        <v>12</v>
      </c>
      <c r="E89" s="4">
        <v>1979</v>
      </c>
      <c r="F89" s="4" t="s">
        <v>25</v>
      </c>
      <c r="G89" s="4" t="s">
        <v>125</v>
      </c>
      <c r="H89" s="28" t="s">
        <v>126</v>
      </c>
      <c r="I89" s="30" t="s">
        <v>126</v>
      </c>
      <c r="J89" s="29">
        <v>0.0015474537037037039</v>
      </c>
      <c r="K89" s="32">
        <f t="shared" si="4"/>
        <v>1</v>
      </c>
      <c r="L89" s="28">
        <f t="shared" si="5"/>
        <v>0.0015474537037037039</v>
      </c>
    </row>
    <row r="90" spans="2:12" ht="12.75">
      <c r="B90" s="4"/>
      <c r="C90" s="9" t="s">
        <v>140</v>
      </c>
      <c r="D90" s="4" t="s">
        <v>22</v>
      </c>
      <c r="E90" s="4">
        <v>1974</v>
      </c>
      <c r="F90" s="4" t="s">
        <v>14</v>
      </c>
      <c r="G90" s="4" t="s">
        <v>117</v>
      </c>
      <c r="H90" s="28" t="s">
        <v>126</v>
      </c>
      <c r="I90" s="30" t="s">
        <v>126</v>
      </c>
      <c r="J90" s="31" t="s">
        <v>126</v>
      </c>
      <c r="K90" s="32">
        <f t="shared" si="4"/>
        <v>0</v>
      </c>
      <c r="L90" s="28">
        <f t="shared" si="5"/>
        <v>0</v>
      </c>
    </row>
    <row r="91" spans="2:12" ht="12.75">
      <c r="B91" s="4"/>
      <c r="C91" s="10" t="s">
        <v>108</v>
      </c>
      <c r="D91" s="21" t="s">
        <v>22</v>
      </c>
      <c r="E91" s="21">
        <v>1986</v>
      </c>
      <c r="F91" s="20" t="s">
        <v>107</v>
      </c>
      <c r="G91" s="20" t="s">
        <v>106</v>
      </c>
      <c r="H91" s="28" t="s">
        <v>126</v>
      </c>
      <c r="I91" s="30" t="s">
        <v>126</v>
      </c>
      <c r="J91" s="31" t="s">
        <v>126</v>
      </c>
      <c r="K91" s="32">
        <f t="shared" si="4"/>
        <v>0</v>
      </c>
      <c r="L91" s="28">
        <f t="shared" si="5"/>
        <v>0</v>
      </c>
    </row>
    <row r="92" spans="2:12" ht="12.75">
      <c r="B92" s="4"/>
      <c r="C92" s="9" t="s">
        <v>144</v>
      </c>
      <c r="D92" s="4" t="s">
        <v>22</v>
      </c>
      <c r="E92" s="4">
        <v>1992</v>
      </c>
      <c r="F92" s="4" t="s">
        <v>142</v>
      </c>
      <c r="G92" s="4" t="s">
        <v>143</v>
      </c>
      <c r="H92" s="28" t="s">
        <v>126</v>
      </c>
      <c r="I92" s="30" t="s">
        <v>126</v>
      </c>
      <c r="J92" s="31" t="s">
        <v>126</v>
      </c>
      <c r="K92" s="32">
        <f t="shared" si="4"/>
        <v>0</v>
      </c>
      <c r="L92" s="28">
        <f t="shared" si="5"/>
        <v>0</v>
      </c>
    </row>
    <row r="93" spans="2:12" ht="12.75">
      <c r="B93" s="4"/>
      <c r="C93" s="9" t="s">
        <v>145</v>
      </c>
      <c r="D93" s="4" t="s">
        <v>22</v>
      </c>
      <c r="E93" s="4">
        <v>1981</v>
      </c>
      <c r="F93" s="4" t="s">
        <v>142</v>
      </c>
      <c r="G93" s="4" t="s">
        <v>143</v>
      </c>
      <c r="H93" s="28" t="s">
        <v>126</v>
      </c>
      <c r="I93" s="30" t="s">
        <v>126</v>
      </c>
      <c r="J93" s="31" t="s">
        <v>126</v>
      </c>
      <c r="K93" s="32">
        <f t="shared" si="4"/>
        <v>0</v>
      </c>
      <c r="L93" s="28">
        <f t="shared" si="5"/>
        <v>0</v>
      </c>
    </row>
    <row r="94" spans="6:8" ht="12.75">
      <c r="F94" s="3"/>
      <c r="G94" s="3"/>
      <c r="H94" s="23"/>
    </row>
    <row r="95" spans="2:8" ht="12.75">
      <c r="B95" t="s">
        <v>148</v>
      </c>
      <c r="F95" s="3"/>
      <c r="G95" s="3"/>
      <c r="H95" s="23"/>
    </row>
    <row r="96" ht="12.75">
      <c r="H96" s="23"/>
    </row>
    <row r="97" spans="2:8" ht="12.75">
      <c r="B97" t="s">
        <v>147</v>
      </c>
      <c r="H97" s="23"/>
    </row>
    <row r="98" ht="12.75">
      <c r="H98" s="23"/>
    </row>
    <row r="99" ht="12.75">
      <c r="H99" s="23"/>
    </row>
    <row r="100" ht="12.75">
      <c r="H100" s="23"/>
    </row>
    <row r="101" ht="12.75">
      <c r="H101" s="23"/>
    </row>
    <row r="102" ht="12.75">
      <c r="H102" s="23"/>
    </row>
    <row r="103" ht="12.75">
      <c r="H103" s="23"/>
    </row>
    <row r="104" ht="12.75">
      <c r="H104" s="23"/>
    </row>
    <row r="105" ht="12.75">
      <c r="H105" s="23"/>
    </row>
    <row r="106" ht="12.75">
      <c r="H106" s="23"/>
    </row>
    <row r="107" ht="12.75">
      <c r="H107" s="23"/>
    </row>
    <row r="108" ht="12.75">
      <c r="H108" s="23"/>
    </row>
    <row r="109" ht="12.75">
      <c r="H109" s="23"/>
    </row>
    <row r="110" ht="12.75">
      <c r="H110" s="23"/>
    </row>
    <row r="111" ht="12.75">
      <c r="H111" s="23"/>
    </row>
    <row r="112" ht="12.75">
      <c r="H112" s="23"/>
    </row>
    <row r="113" ht="12.75">
      <c r="H113" s="23"/>
    </row>
    <row r="114" ht="12.75">
      <c r="H114" s="23"/>
    </row>
    <row r="115" ht="12.75">
      <c r="H115" s="23"/>
    </row>
    <row r="116" ht="12.75">
      <c r="H116" s="23"/>
    </row>
    <row r="117" ht="12.75">
      <c r="H117" s="23"/>
    </row>
    <row r="118" ht="12.75">
      <c r="H118" s="23"/>
    </row>
    <row r="119" ht="12.75">
      <c r="H119" s="23"/>
    </row>
    <row r="120" ht="12.75">
      <c r="H120" s="23"/>
    </row>
    <row r="121" ht="12.75">
      <c r="H121" s="23"/>
    </row>
    <row r="122" ht="12.75">
      <c r="H122" s="23"/>
    </row>
    <row r="123" ht="12.75">
      <c r="H123" s="23"/>
    </row>
    <row r="124" ht="12.75">
      <c r="H124" s="23"/>
    </row>
    <row r="125" ht="12.75">
      <c r="H125" s="23"/>
    </row>
    <row r="126" ht="12.75">
      <c r="H126" s="23"/>
    </row>
    <row r="127" ht="12.75">
      <c r="H127" s="23"/>
    </row>
    <row r="128" ht="12.75">
      <c r="H128" s="23"/>
    </row>
    <row r="129" ht="12.75">
      <c r="H129" s="23"/>
    </row>
    <row r="130" ht="12.75">
      <c r="H130" s="23"/>
    </row>
    <row r="131" ht="12.75">
      <c r="H131" s="23"/>
    </row>
    <row r="132" ht="12.75">
      <c r="H132" s="23"/>
    </row>
    <row r="133" ht="12.75">
      <c r="H133" s="23"/>
    </row>
    <row r="134" ht="12.75">
      <c r="H134" s="23"/>
    </row>
    <row r="135" ht="12.75">
      <c r="H135" s="23"/>
    </row>
    <row r="136" ht="12.75">
      <c r="H136" s="23"/>
    </row>
    <row r="137" ht="12.75">
      <c r="H137" s="23"/>
    </row>
    <row r="138" ht="12.75">
      <c r="H138" s="23"/>
    </row>
    <row r="139" ht="12.75">
      <c r="H139" s="23"/>
    </row>
    <row r="140" ht="12.75">
      <c r="H140" s="23"/>
    </row>
    <row r="141" ht="12.75">
      <c r="H141" s="23"/>
    </row>
    <row r="142" ht="12.75">
      <c r="H142" s="23"/>
    </row>
    <row r="143" ht="12.75">
      <c r="H143" s="23"/>
    </row>
    <row r="144" ht="12.75">
      <c r="H144" s="23"/>
    </row>
    <row r="145" ht="12.75">
      <c r="H145" s="23"/>
    </row>
    <row r="146" ht="12.75">
      <c r="H146" s="23"/>
    </row>
    <row r="147" ht="12.75">
      <c r="H147" s="23"/>
    </row>
    <row r="148" ht="12.75">
      <c r="H148" s="23"/>
    </row>
    <row r="149" ht="12.75">
      <c r="H149" s="23"/>
    </row>
    <row r="150" ht="12.75">
      <c r="H150" s="23"/>
    </row>
    <row r="151" ht="12.75">
      <c r="H151" s="23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ht="12.75">
      <c r="H175" s="2"/>
    </row>
    <row r="176" ht="12.75">
      <c r="H176" s="2"/>
    </row>
    <row r="177" ht="12.75">
      <c r="H177" s="2"/>
    </row>
    <row r="178" ht="12.75">
      <c r="H178" s="2"/>
    </row>
    <row r="179" ht="12.75">
      <c r="H179" s="2"/>
    </row>
    <row r="180" ht="12.75"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  <row r="188" ht="12.75">
      <c r="H188" s="2"/>
    </row>
    <row r="189" ht="12.75">
      <c r="H189" s="2"/>
    </row>
    <row r="190" ht="12.75">
      <c r="H190" s="2"/>
    </row>
    <row r="191" ht="12.75">
      <c r="H191" s="2"/>
    </row>
    <row r="192" ht="12.75">
      <c r="H192" s="2"/>
    </row>
    <row r="193" ht="12.75">
      <c r="H193" s="2"/>
    </row>
    <row r="194" ht="12.75">
      <c r="H194" s="2"/>
    </row>
    <row r="195" ht="12.75">
      <c r="H195" s="2"/>
    </row>
    <row r="196" ht="12.75">
      <c r="H196" s="2"/>
    </row>
    <row r="197" ht="12.75">
      <c r="H197" s="2"/>
    </row>
    <row r="198" ht="12.75">
      <c r="H198" s="2"/>
    </row>
    <row r="199" ht="12.75">
      <c r="H199" s="2"/>
    </row>
    <row r="200" ht="12.75">
      <c r="H200" s="2"/>
    </row>
    <row r="201" ht="12.75">
      <c r="H201" s="2"/>
    </row>
    <row r="202" ht="12.75">
      <c r="H202" s="2"/>
    </row>
    <row r="203" ht="12.75">
      <c r="H203" s="2"/>
    </row>
    <row r="204" ht="12.75">
      <c r="H204" s="2"/>
    </row>
    <row r="205" ht="12.75">
      <c r="H205" s="2"/>
    </row>
    <row r="206" ht="12.75">
      <c r="H206" s="2"/>
    </row>
    <row r="207" ht="12.75">
      <c r="H207" s="2"/>
    </row>
    <row r="208" ht="12.75">
      <c r="H208" s="2"/>
    </row>
    <row r="209" ht="12.75">
      <c r="H209" s="2"/>
    </row>
    <row r="210" ht="12.75">
      <c r="H210" s="2"/>
    </row>
    <row r="211" ht="12.75">
      <c r="H211" s="2"/>
    </row>
    <row r="212" ht="12.75">
      <c r="H212" s="2"/>
    </row>
    <row r="213" ht="12.75">
      <c r="H213" s="2"/>
    </row>
    <row r="214" ht="12.75">
      <c r="H214" s="2"/>
    </row>
    <row r="215" ht="12.75">
      <c r="H215" s="2"/>
    </row>
    <row r="216" ht="12.75">
      <c r="H216" s="2"/>
    </row>
    <row r="217" ht="12.75">
      <c r="H217" s="2"/>
    </row>
    <row r="218" ht="12.75">
      <c r="H218" s="2"/>
    </row>
    <row r="219" ht="12.75">
      <c r="H219" s="2"/>
    </row>
    <row r="220" ht="12.75">
      <c r="H220" s="2"/>
    </row>
    <row r="221" ht="12.75">
      <c r="H221" s="2"/>
    </row>
    <row r="222" ht="12.75">
      <c r="H222" s="2"/>
    </row>
    <row r="223" ht="12.75">
      <c r="H223" s="2"/>
    </row>
    <row r="224" ht="12.75">
      <c r="H224" s="2"/>
    </row>
    <row r="225" ht="12.75">
      <c r="H225" s="2"/>
    </row>
    <row r="226" ht="12.75">
      <c r="H226" s="2"/>
    </row>
    <row r="227" ht="12.75">
      <c r="H227" s="2"/>
    </row>
    <row r="228" ht="12.75">
      <c r="H228" s="2"/>
    </row>
    <row r="229" ht="12.75">
      <c r="H229" s="2"/>
    </row>
    <row r="230" ht="12.75">
      <c r="H230" s="2"/>
    </row>
    <row r="231" ht="12.75">
      <c r="H231" s="2"/>
    </row>
  </sheetData>
  <sheetProtection/>
  <printOptions/>
  <pageMargins left="0.24" right="0.17" top="0.17" bottom="0.15" header="0.18" footer="0.1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shvecova</cp:lastModifiedBy>
  <cp:lastPrinted>2009-07-18T02:00:51Z</cp:lastPrinted>
  <dcterms:created xsi:type="dcterms:W3CDTF">2007-05-11T13:57:33Z</dcterms:created>
  <dcterms:modified xsi:type="dcterms:W3CDTF">2009-07-23T03:09:30Z</dcterms:modified>
  <cp:category/>
  <cp:version/>
  <cp:contentType/>
  <cp:contentStatus/>
</cp:coreProperties>
</file>