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firstSheet="4" activeTab="11"/>
  </bookViews>
  <sheets>
    <sheet name="Б-ПодрМ" sheetId="1" r:id="rId1"/>
    <sheet name="Б-ПодрД" sheetId="2" r:id="rId2"/>
    <sheet name="Б-СтаршД" sheetId="3" r:id="rId3"/>
    <sheet name="Б-СтаршМ" sheetId="4" r:id="rId4"/>
    <sheet name="СК-СтаршМ" sheetId="5" r:id="rId5"/>
    <sheet name="СК-ПодрМ" sheetId="6" r:id="rId6"/>
    <sheet name="СК-СтаршД" sheetId="7" r:id="rId7"/>
    <sheet name="СК-ПодрД" sheetId="8" r:id="rId8"/>
    <sheet name="ТР-СтаршМ" sheetId="9" r:id="rId9"/>
    <sheet name="ТР-ПодрМ" sheetId="10" r:id="rId10"/>
    <sheet name="ТР-СтаршД" sheetId="11" r:id="rId11"/>
    <sheet name="ТР-ПодрД" sheetId="12" r:id="rId12"/>
  </sheets>
  <definedNames/>
  <calcPr fullCalcOnLoad="1"/>
</workbook>
</file>

<file path=xl/sharedStrings.xml><?xml version="1.0" encoding="utf-8"?>
<sst xmlns="http://schemas.openxmlformats.org/spreadsheetml/2006/main" count="546" uniqueCount="141">
  <si>
    <t>Фамилия Имя</t>
  </si>
  <si>
    <t>Г.р.</t>
  </si>
  <si>
    <t>Разряд</t>
  </si>
  <si>
    <t>Команда</t>
  </si>
  <si>
    <t>б/р</t>
  </si>
  <si>
    <t>1ю</t>
  </si>
  <si>
    <t>Бийск</t>
  </si>
  <si>
    <t>Пляскина Саша</t>
  </si>
  <si>
    <t>Барнаул</t>
  </si>
  <si>
    <t>Мыльников Никита</t>
  </si>
  <si>
    <t>Михеенко Слава</t>
  </si>
  <si>
    <t>97</t>
  </si>
  <si>
    <t>Шевляков Максим</t>
  </si>
  <si>
    <t>Язовский Кирилл</t>
  </si>
  <si>
    <t>Терехин Иван</t>
  </si>
  <si>
    <t>Богомолова Екатерина</t>
  </si>
  <si>
    <t>г.Барнаул</t>
  </si>
  <si>
    <t>Квалификация</t>
  </si>
  <si>
    <t>Финал</t>
  </si>
  <si>
    <t>Трасса 1</t>
  </si>
  <si>
    <t>Трасса 2</t>
  </si>
  <si>
    <t>Сумма</t>
  </si>
  <si>
    <t>ТОР</t>
  </si>
  <si>
    <t>Подростки девушки - Трудность</t>
  </si>
  <si>
    <t>Подростки юноши - Трудность</t>
  </si>
  <si>
    <t>Суп. Финал</t>
  </si>
  <si>
    <t>35-</t>
  </si>
  <si>
    <t>Вып. Разряд</t>
  </si>
  <si>
    <t>6-8 марта 2009г.</t>
  </si>
  <si>
    <t>Старшие юноши - Трудность</t>
  </si>
  <si>
    <t>Гл. судья Лугинина О.А.</t>
  </si>
  <si>
    <t>Первенство Алтайского края по скалолазанию</t>
  </si>
  <si>
    <t>Старшие девушки - Трудность</t>
  </si>
  <si>
    <t>Черкасов Иван</t>
  </si>
  <si>
    <t>Язовская Ксения</t>
  </si>
  <si>
    <t>Сокол Анастасия</t>
  </si>
  <si>
    <t>01</t>
  </si>
  <si>
    <t>Красулин Данил</t>
  </si>
  <si>
    <t>Чайкин Евгений</t>
  </si>
  <si>
    <t>Виноград Михаил</t>
  </si>
  <si>
    <t>Дербенев Александр</t>
  </si>
  <si>
    <t>Кучин Иван</t>
  </si>
  <si>
    <t>99</t>
  </si>
  <si>
    <t>Сидорова Соня</t>
  </si>
  <si>
    <t>Жигульский Иван</t>
  </si>
  <si>
    <t>Рубцовск</t>
  </si>
  <si>
    <t>Зинченко Сергей</t>
  </si>
  <si>
    <t>Каргаполова Маргарита</t>
  </si>
  <si>
    <t>96</t>
  </si>
  <si>
    <t>Скакунова Анастасия</t>
  </si>
  <si>
    <t>Сидякин Александр</t>
  </si>
  <si>
    <t>Сюсюкалов Василий</t>
  </si>
  <si>
    <t>Дубинкина Анастасия</t>
  </si>
  <si>
    <t>Зиновьева Татьяна</t>
  </si>
  <si>
    <t>Статкус Анна</t>
  </si>
  <si>
    <t>Катунин Александр</t>
  </si>
  <si>
    <t>Брындин Александр</t>
  </si>
  <si>
    <t>Черкасов Александр</t>
  </si>
  <si>
    <t>18+</t>
  </si>
  <si>
    <t>14-</t>
  </si>
  <si>
    <t>2+</t>
  </si>
  <si>
    <t>16+</t>
  </si>
  <si>
    <t>Квал. 1</t>
  </si>
  <si>
    <t>Квал. 2</t>
  </si>
  <si>
    <t>5-</t>
  </si>
  <si>
    <t>11+</t>
  </si>
  <si>
    <t>10+</t>
  </si>
  <si>
    <t>Итоговый протокол</t>
  </si>
  <si>
    <t>Гл. секретарь Киреева М.В. (1 кат.)</t>
  </si>
  <si>
    <t>Место</t>
  </si>
  <si>
    <t>13+</t>
  </si>
  <si>
    <t>Зам. Гл. судьи по виду Тимофеева А.</t>
  </si>
  <si>
    <t>Баллы</t>
  </si>
  <si>
    <t>9-</t>
  </si>
  <si>
    <t>12-</t>
  </si>
  <si>
    <t>11-</t>
  </si>
  <si>
    <t>Волошин Данил</t>
  </si>
  <si>
    <t>Зам. Гл. судьи по виду Вопилова Н.Н. (1 кат.)</t>
  </si>
  <si>
    <t>Зам. Гл. судьи по виду  Вопилова Н.Н. (1 кат.)</t>
  </si>
  <si>
    <t>4+</t>
  </si>
  <si>
    <t>Гл. секретарь Киреева М.В.(1 кат.)</t>
  </si>
  <si>
    <t>12+</t>
  </si>
  <si>
    <t>Зам. Гл. судьи по виду Малашин М.Н.</t>
  </si>
  <si>
    <t>Краевое государственное образовательное учреждение дополнительного образования детей «Алтайский Краевой Центр детско-юношеского туризма и краеведения»</t>
  </si>
  <si>
    <t>Старшие юноши - Скорость</t>
  </si>
  <si>
    <t>Зам. Гл. судьи по виду Борзова А.В.</t>
  </si>
  <si>
    <t>квал. лев.</t>
  </si>
  <si>
    <t>квал. прав.</t>
  </si>
  <si>
    <t>квал.сумма</t>
  </si>
  <si>
    <t>1/2 лев</t>
  </si>
  <si>
    <t>1/2 прав</t>
  </si>
  <si>
    <t>1/2 сумма</t>
  </si>
  <si>
    <t>фин.лев</t>
  </si>
  <si>
    <t>фин.прав</t>
  </si>
  <si>
    <t>фин.сумма</t>
  </si>
  <si>
    <t>00:10,343</t>
  </si>
  <si>
    <t>00:09,921</t>
  </si>
  <si>
    <t>00:10,266</t>
  </si>
  <si>
    <t>00:08,844</t>
  </si>
  <si>
    <t>00:08,469</t>
  </si>
  <si>
    <t>00:06,891</t>
  </si>
  <si>
    <t>00:10,922</t>
  </si>
  <si>
    <t>00:08,672</t>
  </si>
  <si>
    <t>00:08,610</t>
  </si>
  <si>
    <t>00:08,562</t>
  </si>
  <si>
    <t>00:09,110</t>
  </si>
  <si>
    <t>00:07,515</t>
  </si>
  <si>
    <t>00:12,031</t>
  </si>
  <si>
    <t>00:12,125</t>
  </si>
  <si>
    <t>00:11,875</t>
  </si>
  <si>
    <t>00:11,328</t>
  </si>
  <si>
    <t>00:11,000</t>
  </si>
  <si>
    <t>00:12,266</t>
  </si>
  <si>
    <t>00:15,734</t>
  </si>
  <si>
    <t>00:15,047</t>
  </si>
  <si>
    <t>00:16,015</t>
  </si>
  <si>
    <t>00:14,766</t>
  </si>
  <si>
    <t>00:14,297</t>
  </si>
  <si>
    <t>00:12,828</t>
  </si>
  <si>
    <t>00:17,906</t>
  </si>
  <si>
    <t>00:18,235</t>
  </si>
  <si>
    <t>Подростки юноши - Скорость</t>
  </si>
  <si>
    <t>Зам. Гл. судьи по виду Вопилова Н.Н. (1кат.)</t>
  </si>
  <si>
    <t>1/4 лев</t>
  </si>
  <si>
    <t>1/4 прав</t>
  </si>
  <si>
    <t>1/4 сумма</t>
  </si>
  <si>
    <t>срыв</t>
  </si>
  <si>
    <t>-</t>
  </si>
  <si>
    <t>Старшие девушки - Скорость</t>
  </si>
  <si>
    <t>Зам. Гл. судьи по виду Пляскин Ю.А. (1 кат.)</t>
  </si>
  <si>
    <t>Подростки девушки - Скорость</t>
  </si>
  <si>
    <t>ПРОТОКОЛ РЕЗУЛЬТАТОВ</t>
  </si>
  <si>
    <t>Подростки юноши - Боулдеринг</t>
  </si>
  <si>
    <t>Трасса 3</t>
  </si>
  <si>
    <t>Трасса 4</t>
  </si>
  <si>
    <t>Результат</t>
  </si>
  <si>
    <t>ФИО</t>
  </si>
  <si>
    <t>Бонус</t>
  </si>
  <si>
    <t>Подростки девушки - Боулдеринг</t>
  </si>
  <si>
    <t>Старшие девушки - Боулдеринг</t>
  </si>
  <si>
    <t>Старшие юноши - Боулдеринг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</si>
</sst>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mm:ss.000"/>
  </numFmts>
  <fonts count="21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ill="1" applyBorder="1" applyAlignment="1">
      <alignment horizontal="center"/>
    </xf>
    <xf numFmtId="179" fontId="0" fillId="0" borderId="10" xfId="0" applyNumberFormat="1" applyBorder="1" applyAlignment="1">
      <alignment horizontal="center"/>
    </xf>
    <xf numFmtId="47" fontId="0" fillId="0" borderId="0" xfId="0" applyNumberFormat="1" applyBorder="1" applyAlignment="1">
      <alignment/>
    </xf>
    <xf numFmtId="179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47" fontId="0" fillId="0" borderId="10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/>
    </xf>
    <xf numFmtId="47" fontId="0" fillId="0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47" fontId="0" fillId="0" borderId="11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47" fontId="0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/>
    </xf>
    <xf numFmtId="47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47" fontId="1" fillId="0" borderId="11" xfId="0" applyNumberFormat="1" applyFont="1" applyBorder="1" applyAlignment="1">
      <alignment horizontal="center"/>
    </xf>
    <xf numFmtId="47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9" xfId="0" applyNumberFormat="1" applyFont="1" applyBorder="1" applyAlignment="1">
      <alignment horizontal="center" wrapText="1"/>
    </xf>
    <xf numFmtId="47" fontId="0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9" xfId="0" applyFont="1" applyBorder="1" applyAlignment="1">
      <alignment horizontal="left"/>
    </xf>
    <xf numFmtId="0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49" fontId="0" fillId="0" borderId="11" xfId="0" applyNumberFormat="1" applyFont="1" applyBorder="1" applyAlignment="1">
      <alignment horizontal="center" vertical="top" wrapText="1"/>
    </xf>
    <xf numFmtId="47" fontId="0" fillId="0" borderId="11" xfId="0" applyNumberFormat="1" applyBorder="1" applyAlignment="1">
      <alignment horizontal="center"/>
    </xf>
    <xf numFmtId="47" fontId="0" fillId="0" borderId="11" xfId="0" applyNumberFormat="1" applyBorder="1" applyAlignment="1">
      <alignment/>
    </xf>
    <xf numFmtId="49" fontId="0" fillId="0" borderId="19" xfId="0" applyNumberFormat="1" applyFont="1" applyBorder="1" applyAlignment="1">
      <alignment horizontal="center" vertical="top" wrapText="1"/>
    </xf>
    <xf numFmtId="47" fontId="0" fillId="0" borderId="19" xfId="0" applyNumberFormat="1" applyBorder="1" applyAlignment="1">
      <alignment horizontal="center"/>
    </xf>
    <xf numFmtId="47" fontId="0" fillId="0" borderId="19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workbookViewId="0" topLeftCell="A1">
      <selection activeCell="H25" sqref="H25"/>
    </sheetView>
  </sheetViews>
  <sheetFormatPr defaultColWidth="9.140625" defaultRowHeight="15"/>
  <cols>
    <col min="1" max="1" width="6.421875" style="0" customWidth="1"/>
    <col min="2" max="2" width="21.421875" style="0" customWidth="1"/>
    <col min="3" max="10" width="7.140625" style="0" customWidth="1"/>
    <col min="11" max="14" width="3.57421875" style="0" customWidth="1"/>
  </cols>
  <sheetData>
    <row r="1" spans="1:14" ht="33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>
      <c r="A3" s="3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 t="s">
        <v>28</v>
      </c>
    </row>
    <row r="4" spans="1:14" ht="15">
      <c r="A4" s="116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>
      <c r="A5" s="115" t="s">
        <v>132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3:14" ht="15">
      <c r="C7" s="117" t="s">
        <v>19</v>
      </c>
      <c r="D7" s="117"/>
      <c r="E7" s="117" t="s">
        <v>20</v>
      </c>
      <c r="F7" s="117"/>
      <c r="G7" s="117" t="s">
        <v>133</v>
      </c>
      <c r="H7" s="117"/>
      <c r="I7" s="117" t="s">
        <v>134</v>
      </c>
      <c r="J7" s="117"/>
      <c r="K7" s="118" t="s">
        <v>135</v>
      </c>
      <c r="L7" s="117"/>
      <c r="M7" s="117"/>
      <c r="N7" s="117"/>
    </row>
    <row r="8" spans="1:14" ht="15">
      <c r="A8" s="101" t="s">
        <v>69</v>
      </c>
      <c r="B8" s="101" t="s">
        <v>136</v>
      </c>
      <c r="C8" s="23" t="s">
        <v>22</v>
      </c>
      <c r="D8" s="23" t="s">
        <v>137</v>
      </c>
      <c r="E8" s="23" t="s">
        <v>22</v>
      </c>
      <c r="F8" s="23" t="s">
        <v>137</v>
      </c>
      <c r="G8" s="23" t="s">
        <v>22</v>
      </c>
      <c r="H8" s="23" t="s">
        <v>137</v>
      </c>
      <c r="I8" s="23" t="s">
        <v>22</v>
      </c>
      <c r="J8" s="23" t="s">
        <v>137</v>
      </c>
      <c r="K8" s="118" t="s">
        <v>22</v>
      </c>
      <c r="L8" s="117"/>
      <c r="M8" s="117" t="s">
        <v>137</v>
      </c>
      <c r="N8" s="117"/>
    </row>
    <row r="9" spans="1:14" ht="15">
      <c r="A9" s="101">
        <v>1</v>
      </c>
      <c r="B9" s="20" t="s">
        <v>10</v>
      </c>
      <c r="C9" s="101">
        <v>1</v>
      </c>
      <c r="D9" s="101">
        <v>1</v>
      </c>
      <c r="E9" s="101">
        <v>1</v>
      </c>
      <c r="F9" s="101">
        <v>1</v>
      </c>
      <c r="G9" s="101">
        <v>1</v>
      </c>
      <c r="H9" s="101">
        <v>1</v>
      </c>
      <c r="I9" s="101">
        <v>1</v>
      </c>
      <c r="J9" s="101">
        <v>1</v>
      </c>
      <c r="K9" s="101">
        <v>4</v>
      </c>
      <c r="L9" s="101">
        <f aca="true" t="shared" si="0" ref="L9:L14">C9+E9+G9+I9</f>
        <v>4</v>
      </c>
      <c r="M9" s="101">
        <v>4</v>
      </c>
      <c r="N9" s="101">
        <f aca="true" t="shared" si="1" ref="N9:N14">D9+F9+H9+J9</f>
        <v>4</v>
      </c>
    </row>
    <row r="10" spans="1:14" ht="15">
      <c r="A10" s="101">
        <v>1</v>
      </c>
      <c r="B10" s="15" t="s">
        <v>9</v>
      </c>
      <c r="C10" s="101">
        <v>1</v>
      </c>
      <c r="D10" s="101">
        <v>1</v>
      </c>
      <c r="E10" s="101">
        <v>1</v>
      </c>
      <c r="F10" s="101">
        <v>1</v>
      </c>
      <c r="G10" s="101">
        <v>1</v>
      </c>
      <c r="H10" s="101">
        <v>1</v>
      </c>
      <c r="I10" s="101">
        <v>1</v>
      </c>
      <c r="J10" s="101">
        <v>1</v>
      </c>
      <c r="K10" s="101">
        <v>4</v>
      </c>
      <c r="L10" s="101">
        <f t="shared" si="0"/>
        <v>4</v>
      </c>
      <c r="M10" s="101">
        <v>4</v>
      </c>
      <c r="N10" s="101">
        <f t="shared" si="1"/>
        <v>4</v>
      </c>
    </row>
    <row r="11" spans="1:14" ht="15">
      <c r="A11" s="101">
        <v>3</v>
      </c>
      <c r="B11" s="20" t="s">
        <v>13</v>
      </c>
      <c r="C11" s="101">
        <v>1</v>
      </c>
      <c r="D11" s="101">
        <v>1</v>
      </c>
      <c r="E11" s="101">
        <v>1</v>
      </c>
      <c r="F11" s="101">
        <v>1</v>
      </c>
      <c r="G11" s="101">
        <v>1</v>
      </c>
      <c r="H11" s="101">
        <v>1</v>
      </c>
      <c r="I11" s="101">
        <v>2</v>
      </c>
      <c r="J11" s="101">
        <v>1</v>
      </c>
      <c r="K11" s="101">
        <v>4</v>
      </c>
      <c r="L11" s="101">
        <f t="shared" si="0"/>
        <v>5</v>
      </c>
      <c r="M11" s="101">
        <v>4</v>
      </c>
      <c r="N11" s="101">
        <f t="shared" si="1"/>
        <v>4</v>
      </c>
    </row>
    <row r="12" spans="1:14" ht="15">
      <c r="A12" s="101">
        <v>4</v>
      </c>
      <c r="B12" s="11" t="s">
        <v>12</v>
      </c>
      <c r="C12" s="101">
        <v>1</v>
      </c>
      <c r="D12" s="101">
        <v>1</v>
      </c>
      <c r="E12" s="101">
        <v>0</v>
      </c>
      <c r="F12" s="101">
        <v>1</v>
      </c>
      <c r="G12" s="101">
        <v>1</v>
      </c>
      <c r="H12" s="101">
        <v>1</v>
      </c>
      <c r="I12" s="101">
        <v>0</v>
      </c>
      <c r="J12" s="101">
        <v>0</v>
      </c>
      <c r="K12" s="101">
        <v>2</v>
      </c>
      <c r="L12" s="101">
        <f t="shared" si="0"/>
        <v>2</v>
      </c>
      <c r="M12" s="101">
        <v>3</v>
      </c>
      <c r="N12" s="101">
        <f t="shared" si="1"/>
        <v>3</v>
      </c>
    </row>
    <row r="13" spans="1:14" ht="15">
      <c r="A13" s="101">
        <v>5</v>
      </c>
      <c r="B13" s="20" t="s">
        <v>40</v>
      </c>
      <c r="C13" s="101">
        <v>1</v>
      </c>
      <c r="D13" s="101">
        <v>1</v>
      </c>
      <c r="E13" s="101">
        <v>0</v>
      </c>
      <c r="F13" s="101">
        <v>1</v>
      </c>
      <c r="G13" s="101">
        <v>5</v>
      </c>
      <c r="H13" s="101">
        <v>2</v>
      </c>
      <c r="I13" s="101">
        <v>0</v>
      </c>
      <c r="J13" s="101">
        <v>0</v>
      </c>
      <c r="K13" s="101">
        <v>2</v>
      </c>
      <c r="L13" s="101">
        <f t="shared" si="0"/>
        <v>6</v>
      </c>
      <c r="M13" s="101">
        <v>3</v>
      </c>
      <c r="N13" s="101">
        <f t="shared" si="1"/>
        <v>4</v>
      </c>
    </row>
    <row r="14" spans="1:14" ht="15">
      <c r="A14" s="101">
        <v>6</v>
      </c>
      <c r="B14" s="20" t="s">
        <v>41</v>
      </c>
      <c r="C14" s="101">
        <v>1</v>
      </c>
      <c r="D14" s="101">
        <v>1</v>
      </c>
      <c r="E14" s="101">
        <v>0</v>
      </c>
      <c r="F14" s="101">
        <v>1</v>
      </c>
      <c r="G14" s="101">
        <v>5</v>
      </c>
      <c r="H14" s="101">
        <v>3</v>
      </c>
      <c r="I14" s="101">
        <v>0</v>
      </c>
      <c r="J14" s="101">
        <v>0</v>
      </c>
      <c r="K14" s="101">
        <v>2</v>
      </c>
      <c r="L14" s="101">
        <f t="shared" si="0"/>
        <v>6</v>
      </c>
      <c r="M14" s="101">
        <v>3</v>
      </c>
      <c r="N14" s="101">
        <f t="shared" si="1"/>
        <v>5</v>
      </c>
    </row>
    <row r="16" ht="15">
      <c r="A16" t="s">
        <v>30</v>
      </c>
    </row>
    <row r="17" ht="15">
      <c r="A17" s="1"/>
    </row>
    <row r="18" ht="15">
      <c r="A18" t="s">
        <v>68</v>
      </c>
    </row>
  </sheetData>
  <sheetProtection/>
  <mergeCells count="8">
    <mergeCell ref="A1:N1"/>
    <mergeCell ref="K8:L8"/>
    <mergeCell ref="M8:N8"/>
    <mergeCell ref="C7:D7"/>
    <mergeCell ref="E7:F7"/>
    <mergeCell ref="G7:H7"/>
    <mergeCell ref="I7:J7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selection activeCell="A1" sqref="A1:IV1"/>
    </sheetView>
  </sheetViews>
  <sheetFormatPr defaultColWidth="9.140625" defaultRowHeight="15"/>
  <cols>
    <col min="1" max="1" width="7.28125" style="1" customWidth="1"/>
    <col min="2" max="2" width="21.00390625" style="0" customWidth="1"/>
    <col min="3" max="3" width="6.7109375" style="2" customWidth="1"/>
    <col min="4" max="4" width="7.57421875" style="2" customWidth="1"/>
    <col min="5" max="5" width="13.421875" style="0" customWidth="1"/>
    <col min="6" max="6" width="8.140625" style="0" customWidth="1"/>
    <col min="7" max="7" width="6.7109375" style="0" customWidth="1"/>
    <col min="8" max="8" width="7.8515625" style="0" customWidth="1"/>
    <col min="9" max="10" width="6.7109375" style="0" customWidth="1"/>
    <col min="11" max="11" width="10.8515625" style="0" customWidth="1"/>
    <col min="12" max="12" width="11.00390625" style="0" hidden="1" customWidth="1"/>
    <col min="13" max="13" width="12.28125" style="0" customWidth="1"/>
  </cols>
  <sheetData>
    <row r="1" spans="1:14" ht="33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1"/>
    </row>
    <row r="2" spans="1:11" ht="1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">
      <c r="A3" s="3" t="s">
        <v>16</v>
      </c>
      <c r="B3" s="2"/>
      <c r="E3" s="1"/>
      <c r="K3" s="1" t="s">
        <v>28</v>
      </c>
    </row>
    <row r="4" spans="1:11" ht="1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ht="15">
      <c r="A5" s="63" t="s">
        <v>24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5" ht="15">
      <c r="A6" s="2"/>
      <c r="B6" s="2"/>
      <c r="E6" s="2"/>
    </row>
    <row r="7" ht="15">
      <c r="A7" s="4" t="s">
        <v>77</v>
      </c>
    </row>
    <row r="8" spans="1:13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15" t="s">
        <v>62</v>
      </c>
      <c r="G8" s="15" t="s">
        <v>72</v>
      </c>
      <c r="H8" s="15" t="s">
        <v>63</v>
      </c>
      <c r="I8" s="15" t="s">
        <v>72</v>
      </c>
      <c r="J8" s="15" t="s">
        <v>21</v>
      </c>
      <c r="K8" s="17" t="s">
        <v>18</v>
      </c>
      <c r="L8" s="41" t="s">
        <v>25</v>
      </c>
      <c r="M8" s="36" t="s">
        <v>27</v>
      </c>
    </row>
    <row r="9" spans="1:13" ht="15">
      <c r="A9" s="14">
        <v>1</v>
      </c>
      <c r="B9" s="15" t="s">
        <v>9</v>
      </c>
      <c r="C9" s="24">
        <v>96</v>
      </c>
      <c r="D9" s="24">
        <v>2</v>
      </c>
      <c r="E9" s="15" t="s">
        <v>6</v>
      </c>
      <c r="F9" s="16" t="s">
        <v>22</v>
      </c>
      <c r="G9" s="16">
        <f>91/13</f>
        <v>7</v>
      </c>
      <c r="H9" s="16" t="s">
        <v>22</v>
      </c>
      <c r="I9" s="16">
        <f aca="true" t="shared" si="0" ref="I9:I14">21/6</f>
        <v>3.5</v>
      </c>
      <c r="J9" s="16">
        <f aca="true" t="shared" si="1" ref="J9:J14">I9+G9</f>
        <v>10.5</v>
      </c>
      <c r="K9" s="23" t="s">
        <v>22</v>
      </c>
      <c r="M9" s="60">
        <v>1</v>
      </c>
    </row>
    <row r="10" spans="1:13" ht="15">
      <c r="A10" s="14">
        <v>2</v>
      </c>
      <c r="B10" s="7" t="s">
        <v>41</v>
      </c>
      <c r="C10" s="6">
        <v>95</v>
      </c>
      <c r="D10" s="6">
        <v>3</v>
      </c>
      <c r="E10" s="5" t="s">
        <v>6</v>
      </c>
      <c r="F10" s="16" t="s">
        <v>22</v>
      </c>
      <c r="G10" s="16">
        <f>91/13</f>
        <v>7</v>
      </c>
      <c r="H10" s="16" t="s">
        <v>22</v>
      </c>
      <c r="I10" s="16">
        <f t="shared" si="0"/>
        <v>3.5</v>
      </c>
      <c r="J10" s="16">
        <f t="shared" si="1"/>
        <v>10.5</v>
      </c>
      <c r="K10" s="23" t="s">
        <v>64</v>
      </c>
      <c r="M10" s="30">
        <v>2</v>
      </c>
    </row>
    <row r="11" spans="1:13" ht="15">
      <c r="A11" s="14">
        <v>3</v>
      </c>
      <c r="B11" s="11" t="s">
        <v>12</v>
      </c>
      <c r="C11" s="12">
        <v>97</v>
      </c>
      <c r="D11" s="12">
        <v>3</v>
      </c>
      <c r="E11" s="15" t="s">
        <v>6</v>
      </c>
      <c r="F11" s="16" t="s">
        <v>22</v>
      </c>
      <c r="G11" s="16">
        <f>91/13</f>
        <v>7</v>
      </c>
      <c r="H11" s="16" t="s">
        <v>22</v>
      </c>
      <c r="I11" s="16">
        <f t="shared" si="0"/>
        <v>3.5</v>
      </c>
      <c r="J11" s="16">
        <f t="shared" si="1"/>
        <v>10.5</v>
      </c>
      <c r="K11" s="23" t="s">
        <v>79</v>
      </c>
      <c r="M11" s="30">
        <v>2</v>
      </c>
    </row>
    <row r="12" spans="1:13" ht="15.75" customHeight="1">
      <c r="A12" s="14">
        <v>3</v>
      </c>
      <c r="B12" s="20" t="s">
        <v>10</v>
      </c>
      <c r="C12" s="22">
        <v>96</v>
      </c>
      <c r="D12" s="21">
        <v>3</v>
      </c>
      <c r="E12" s="15" t="s">
        <v>6</v>
      </c>
      <c r="F12" s="16" t="s">
        <v>22</v>
      </c>
      <c r="G12" s="16">
        <v>7</v>
      </c>
      <c r="H12" s="16" t="s">
        <v>22</v>
      </c>
      <c r="I12" s="16">
        <f t="shared" si="0"/>
        <v>3.5</v>
      </c>
      <c r="J12" s="16">
        <f t="shared" si="1"/>
        <v>10.5</v>
      </c>
      <c r="K12" s="23" t="s">
        <v>79</v>
      </c>
      <c r="M12" s="30">
        <v>2</v>
      </c>
    </row>
    <row r="13" spans="1:13" ht="15.75" thickBot="1">
      <c r="A13" s="14">
        <v>3</v>
      </c>
      <c r="B13" s="7" t="s">
        <v>40</v>
      </c>
      <c r="C13" s="6">
        <v>95</v>
      </c>
      <c r="D13" s="6" t="s">
        <v>4</v>
      </c>
      <c r="E13" s="5" t="s">
        <v>8</v>
      </c>
      <c r="F13" s="16" t="s">
        <v>22</v>
      </c>
      <c r="G13" s="16">
        <f>91/13</f>
        <v>7</v>
      </c>
      <c r="H13" s="16" t="s">
        <v>22</v>
      </c>
      <c r="I13" s="16">
        <f t="shared" si="0"/>
        <v>3.5</v>
      </c>
      <c r="J13" s="16">
        <f t="shared" si="1"/>
        <v>10.5</v>
      </c>
      <c r="K13" s="23" t="s">
        <v>79</v>
      </c>
      <c r="L13" s="43" t="s">
        <v>26</v>
      </c>
      <c r="M13" s="30">
        <v>2</v>
      </c>
    </row>
    <row r="14" spans="1:13" ht="15.75" thickBot="1">
      <c r="A14" s="55">
        <v>3</v>
      </c>
      <c r="B14" s="56" t="s">
        <v>13</v>
      </c>
      <c r="C14" s="57">
        <v>99</v>
      </c>
      <c r="D14" s="57" t="s">
        <v>5</v>
      </c>
      <c r="E14" s="58" t="s">
        <v>8</v>
      </c>
      <c r="F14" s="59" t="s">
        <v>22</v>
      </c>
      <c r="G14" s="59">
        <v>7</v>
      </c>
      <c r="H14" s="59" t="s">
        <v>22</v>
      </c>
      <c r="I14" s="59">
        <f t="shared" si="0"/>
        <v>3.5</v>
      </c>
      <c r="J14" s="59">
        <f t="shared" si="1"/>
        <v>10.5</v>
      </c>
      <c r="K14" s="28" t="s">
        <v>79</v>
      </c>
      <c r="M14" s="33">
        <v>2</v>
      </c>
    </row>
    <row r="15" spans="1:13" ht="15">
      <c r="A15" s="50">
        <v>7</v>
      </c>
      <c r="B15" s="51" t="s">
        <v>50</v>
      </c>
      <c r="C15" s="52">
        <v>96</v>
      </c>
      <c r="D15" s="52" t="s">
        <v>4</v>
      </c>
      <c r="E15" s="53" t="s">
        <v>45</v>
      </c>
      <c r="F15" s="54" t="s">
        <v>22</v>
      </c>
      <c r="G15" s="54">
        <v>7</v>
      </c>
      <c r="H15" s="54">
        <v>17</v>
      </c>
      <c r="I15" s="54">
        <v>7</v>
      </c>
      <c r="J15" s="54">
        <f aca="true" t="shared" si="2" ref="J15:J22">I15+G15</f>
        <v>14</v>
      </c>
      <c r="K15" s="48"/>
      <c r="M15" s="30">
        <v>3</v>
      </c>
    </row>
    <row r="16" spans="1:13" ht="15">
      <c r="A16" s="14">
        <v>8</v>
      </c>
      <c r="B16" s="20" t="s">
        <v>33</v>
      </c>
      <c r="C16" s="21">
        <v>97</v>
      </c>
      <c r="D16" s="21" t="s">
        <v>4</v>
      </c>
      <c r="E16" s="15" t="s">
        <v>8</v>
      </c>
      <c r="F16" s="16" t="s">
        <v>22</v>
      </c>
      <c r="G16" s="16">
        <v>7</v>
      </c>
      <c r="H16" s="16" t="s">
        <v>74</v>
      </c>
      <c r="I16" s="16">
        <v>8</v>
      </c>
      <c r="J16" s="16">
        <f t="shared" si="2"/>
        <v>15</v>
      </c>
      <c r="K16" s="48"/>
      <c r="M16" s="30">
        <v>3</v>
      </c>
    </row>
    <row r="17" spans="1:13" ht="15">
      <c r="A17" s="14">
        <v>9</v>
      </c>
      <c r="B17" s="8" t="s">
        <v>76</v>
      </c>
      <c r="C17" s="9">
        <v>96</v>
      </c>
      <c r="D17" s="10" t="s">
        <v>4</v>
      </c>
      <c r="E17" s="15" t="s">
        <v>8</v>
      </c>
      <c r="F17" s="16" t="s">
        <v>22</v>
      </c>
      <c r="G17" s="16">
        <f>91/13</f>
        <v>7</v>
      </c>
      <c r="H17" s="16">
        <v>11</v>
      </c>
      <c r="I17" s="16">
        <v>9.5</v>
      </c>
      <c r="J17" s="16">
        <f t="shared" si="2"/>
        <v>16.5</v>
      </c>
      <c r="K17" s="48"/>
      <c r="L17" s="34"/>
      <c r="M17" s="30">
        <v>3</v>
      </c>
    </row>
    <row r="18" spans="1:13" ht="15">
      <c r="A18" s="14">
        <v>9</v>
      </c>
      <c r="B18" s="11" t="s">
        <v>51</v>
      </c>
      <c r="C18" s="12">
        <v>97</v>
      </c>
      <c r="D18" s="12" t="s">
        <v>4</v>
      </c>
      <c r="E18" s="15" t="s">
        <v>45</v>
      </c>
      <c r="F18" s="16" t="s">
        <v>22</v>
      </c>
      <c r="G18" s="16">
        <f>91/13</f>
        <v>7</v>
      </c>
      <c r="H18" s="16">
        <v>11</v>
      </c>
      <c r="I18" s="16">
        <v>9.5</v>
      </c>
      <c r="J18" s="16">
        <f t="shared" si="2"/>
        <v>16.5</v>
      </c>
      <c r="K18" s="49"/>
      <c r="L18" s="34"/>
      <c r="M18" s="33">
        <v>3</v>
      </c>
    </row>
    <row r="19" spans="1:13" ht="15">
      <c r="A19" s="14">
        <v>11</v>
      </c>
      <c r="B19" s="20" t="s">
        <v>39</v>
      </c>
      <c r="C19" s="21">
        <v>96</v>
      </c>
      <c r="D19" s="21" t="s">
        <v>4</v>
      </c>
      <c r="E19" s="27" t="s">
        <v>8</v>
      </c>
      <c r="F19" s="16" t="s">
        <v>22</v>
      </c>
      <c r="G19" s="16">
        <v>7</v>
      </c>
      <c r="H19" s="16" t="s">
        <v>75</v>
      </c>
      <c r="I19" s="16">
        <v>11</v>
      </c>
      <c r="J19" s="16">
        <f t="shared" si="2"/>
        <v>18</v>
      </c>
      <c r="K19" s="48"/>
      <c r="M19" s="31" t="s">
        <v>5</v>
      </c>
    </row>
    <row r="20" spans="1:13" ht="15">
      <c r="A20" s="14">
        <v>12</v>
      </c>
      <c r="B20" s="18" t="s">
        <v>55</v>
      </c>
      <c r="C20" s="19">
        <v>96</v>
      </c>
      <c r="D20" s="19" t="s">
        <v>4</v>
      </c>
      <c r="E20" s="15" t="s">
        <v>8</v>
      </c>
      <c r="F20" s="16" t="s">
        <v>22</v>
      </c>
      <c r="G20" s="16">
        <f>91/13</f>
        <v>7</v>
      </c>
      <c r="H20" s="16" t="s">
        <v>66</v>
      </c>
      <c r="I20" s="16">
        <v>12</v>
      </c>
      <c r="J20" s="16">
        <f t="shared" si="2"/>
        <v>19</v>
      </c>
      <c r="K20" s="13"/>
      <c r="M20" s="31" t="s">
        <v>5</v>
      </c>
    </row>
    <row r="21" spans="1:13" ht="15">
      <c r="A21" s="14">
        <v>13</v>
      </c>
      <c r="B21" s="20" t="s">
        <v>37</v>
      </c>
      <c r="C21" s="21">
        <v>96</v>
      </c>
      <c r="D21" s="21" t="s">
        <v>4</v>
      </c>
      <c r="E21" s="15" t="s">
        <v>8</v>
      </c>
      <c r="F21" s="16" t="s">
        <v>22</v>
      </c>
      <c r="G21" s="16">
        <v>7</v>
      </c>
      <c r="H21" s="16" t="s">
        <v>73</v>
      </c>
      <c r="I21" s="16">
        <v>13</v>
      </c>
      <c r="J21" s="16">
        <f t="shared" si="2"/>
        <v>20</v>
      </c>
      <c r="K21" s="48"/>
      <c r="L21" s="34"/>
      <c r="M21" s="31" t="s">
        <v>5</v>
      </c>
    </row>
    <row r="22" spans="1:13" ht="15">
      <c r="A22" s="14">
        <v>14</v>
      </c>
      <c r="B22" s="11" t="s">
        <v>38</v>
      </c>
      <c r="C22" s="12">
        <v>96</v>
      </c>
      <c r="D22" s="12" t="s">
        <v>4</v>
      </c>
      <c r="E22" s="15" t="s">
        <v>8</v>
      </c>
      <c r="F22" s="26" t="s">
        <v>61</v>
      </c>
      <c r="G22" s="16">
        <v>14</v>
      </c>
      <c r="H22" s="26">
        <v>4</v>
      </c>
      <c r="I22" s="16">
        <v>14</v>
      </c>
      <c r="J22" s="16">
        <f t="shared" si="2"/>
        <v>28</v>
      </c>
      <c r="K22" s="49"/>
      <c r="L22" s="42" t="s">
        <v>22</v>
      </c>
      <c r="M22" s="32" t="s">
        <v>5</v>
      </c>
    </row>
    <row r="23" spans="1:13" ht="15.75" customHeight="1">
      <c r="A23" s="40"/>
      <c r="B23" s="45"/>
      <c r="C23" s="46"/>
      <c r="D23" s="46"/>
      <c r="E23" s="47"/>
      <c r="F23" s="25"/>
      <c r="G23" s="25"/>
      <c r="H23" s="25"/>
      <c r="I23" s="25"/>
      <c r="J23" s="25"/>
      <c r="K23" s="48"/>
      <c r="M23" s="13"/>
    </row>
    <row r="24" spans="1:13" ht="15.75" customHeight="1">
      <c r="A24" t="s">
        <v>30</v>
      </c>
      <c r="B24" s="45"/>
      <c r="C24" s="46"/>
      <c r="D24" s="46"/>
      <c r="E24" s="47"/>
      <c r="F24" s="25"/>
      <c r="G24" s="25"/>
      <c r="H24" s="25"/>
      <c r="I24" s="25"/>
      <c r="J24" s="25"/>
      <c r="K24" s="48"/>
      <c r="M24" s="13"/>
    </row>
    <row r="26" ht="15">
      <c r="A26" t="s">
        <v>80</v>
      </c>
    </row>
  </sheetData>
  <sheetProtection/>
  <mergeCells count="4">
    <mergeCell ref="A2:K2"/>
    <mergeCell ref="A5:K5"/>
    <mergeCell ref="A4:K4"/>
    <mergeCell ref="A1:M1"/>
  </mergeCells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E20" sqref="E20"/>
    </sheetView>
  </sheetViews>
  <sheetFormatPr defaultColWidth="9.140625" defaultRowHeight="15"/>
  <cols>
    <col min="1" max="1" width="7.140625" style="1" customWidth="1"/>
    <col min="2" max="2" width="22.421875" style="0" customWidth="1"/>
    <col min="3" max="3" width="6.7109375" style="2" customWidth="1"/>
    <col min="4" max="4" width="7.57421875" style="2" customWidth="1"/>
    <col min="5" max="5" width="13.421875" style="0" customWidth="1"/>
    <col min="6" max="6" width="14.421875" style="0" customWidth="1"/>
    <col min="8" max="8" width="11.00390625" style="0" hidden="1" customWidth="1"/>
    <col min="9" max="9" width="12.8515625" style="0" hidden="1" customWidth="1"/>
  </cols>
  <sheetData>
    <row r="1" spans="1:14" ht="51.75" customHeight="1">
      <c r="A1" s="64" t="s">
        <v>83</v>
      </c>
      <c r="B1" s="64"/>
      <c r="C1" s="64"/>
      <c r="D1" s="64"/>
      <c r="E1" s="64"/>
      <c r="F1" s="64"/>
      <c r="G1" s="64"/>
      <c r="H1" s="61"/>
      <c r="I1" s="61"/>
      <c r="J1" s="61"/>
      <c r="K1" s="61"/>
      <c r="L1" s="61"/>
      <c r="M1" s="61"/>
      <c r="N1" s="61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32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82</v>
      </c>
    </row>
    <row r="8" spans="1:9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15" t="s">
        <v>17</v>
      </c>
      <c r="G8" s="17" t="s">
        <v>18</v>
      </c>
      <c r="H8" s="36" t="s">
        <v>25</v>
      </c>
      <c r="I8" s="36" t="s">
        <v>27</v>
      </c>
    </row>
    <row r="9" spans="1:9" ht="15">
      <c r="A9" s="14">
        <v>1</v>
      </c>
      <c r="B9" s="20" t="s">
        <v>34</v>
      </c>
      <c r="C9" s="21">
        <v>92</v>
      </c>
      <c r="D9" s="21">
        <v>1</v>
      </c>
      <c r="E9" s="15" t="s">
        <v>8</v>
      </c>
      <c r="F9" s="26" t="s">
        <v>22</v>
      </c>
      <c r="G9" s="23">
        <v>16</v>
      </c>
      <c r="H9" s="23" t="s">
        <v>22</v>
      </c>
      <c r="I9" s="35">
        <v>1</v>
      </c>
    </row>
    <row r="10" spans="1:9" ht="15.75" customHeight="1">
      <c r="A10" s="14">
        <v>2</v>
      </c>
      <c r="B10" s="20" t="s">
        <v>15</v>
      </c>
      <c r="C10" s="21">
        <v>94</v>
      </c>
      <c r="D10" s="21">
        <v>1</v>
      </c>
      <c r="E10" s="15" t="s">
        <v>6</v>
      </c>
      <c r="F10" s="16" t="s">
        <v>22</v>
      </c>
      <c r="G10" s="23" t="s">
        <v>81</v>
      </c>
      <c r="H10" s="29"/>
      <c r="I10" s="33">
        <v>1</v>
      </c>
    </row>
    <row r="11" spans="1:9" ht="15.75" thickBot="1">
      <c r="A11" s="14">
        <v>3</v>
      </c>
      <c r="B11" s="8" t="s">
        <v>54</v>
      </c>
      <c r="C11" s="9">
        <v>92</v>
      </c>
      <c r="D11" s="10" t="s">
        <v>4</v>
      </c>
      <c r="E11" s="15" t="s">
        <v>8</v>
      </c>
      <c r="F11" s="16" t="s">
        <v>66</v>
      </c>
      <c r="G11" s="23">
        <v>11</v>
      </c>
      <c r="H11" s="28" t="s">
        <v>26</v>
      </c>
      <c r="I11" s="30">
        <v>1</v>
      </c>
    </row>
    <row r="12" ht="15">
      <c r="G12" s="13"/>
    </row>
    <row r="13" ht="15">
      <c r="A13" t="s">
        <v>30</v>
      </c>
    </row>
    <row r="15" ht="15">
      <c r="A15" t="s">
        <v>68</v>
      </c>
    </row>
  </sheetData>
  <sheetProtection/>
  <mergeCells count="4">
    <mergeCell ref="A2:G2"/>
    <mergeCell ref="A5:G5"/>
    <mergeCell ref="A4:G4"/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workbookViewId="0" topLeftCell="A1">
      <selection activeCell="B23" sqref="B23"/>
    </sheetView>
  </sheetViews>
  <sheetFormatPr defaultColWidth="9.140625" defaultRowHeight="15"/>
  <cols>
    <col min="1" max="1" width="6.7109375" style="1" customWidth="1"/>
    <col min="2" max="2" width="23.7109375" style="0" customWidth="1"/>
    <col min="3" max="3" width="6.7109375" style="2" customWidth="1"/>
    <col min="4" max="4" width="7.57421875" style="2" customWidth="1"/>
    <col min="5" max="5" width="13.421875" style="0" customWidth="1"/>
    <col min="6" max="6" width="14.421875" style="0" customWidth="1"/>
    <col min="8" max="8" width="11.00390625" style="0" hidden="1" customWidth="1"/>
    <col min="9" max="9" width="12.8515625" style="0" hidden="1" customWidth="1"/>
  </cols>
  <sheetData>
    <row r="1" spans="1:14" ht="32.25" customHeight="1">
      <c r="A1" s="64" t="s">
        <v>83</v>
      </c>
      <c r="B1" s="64"/>
      <c r="C1" s="64"/>
      <c r="D1" s="64"/>
      <c r="E1" s="64"/>
      <c r="F1" s="64"/>
      <c r="G1" s="64"/>
      <c r="H1" s="61"/>
      <c r="I1" s="61"/>
      <c r="J1" s="61"/>
      <c r="K1" s="61"/>
      <c r="L1" s="61"/>
      <c r="M1" s="61"/>
      <c r="N1" s="61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23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78</v>
      </c>
    </row>
    <row r="8" spans="1:9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15" t="s">
        <v>17</v>
      </c>
      <c r="G8" s="17" t="s">
        <v>18</v>
      </c>
      <c r="H8" s="36" t="s">
        <v>25</v>
      </c>
      <c r="I8" s="36" t="s">
        <v>27</v>
      </c>
    </row>
    <row r="9" spans="1:9" ht="15">
      <c r="A9" s="14">
        <v>1</v>
      </c>
      <c r="B9" s="20" t="s">
        <v>7</v>
      </c>
      <c r="C9" s="37" t="s">
        <v>42</v>
      </c>
      <c r="D9" s="21">
        <v>2</v>
      </c>
      <c r="E9" s="15" t="s">
        <v>6</v>
      </c>
      <c r="F9" s="16" t="s">
        <v>22</v>
      </c>
      <c r="G9" s="23" t="s">
        <v>22</v>
      </c>
      <c r="H9" s="29"/>
      <c r="I9" s="33">
        <v>1</v>
      </c>
    </row>
    <row r="10" spans="1:9" ht="15">
      <c r="A10" s="14">
        <v>2</v>
      </c>
      <c r="B10" s="20" t="s">
        <v>49</v>
      </c>
      <c r="C10" s="37" t="s">
        <v>48</v>
      </c>
      <c r="D10" s="21" t="s">
        <v>4</v>
      </c>
      <c r="E10" s="27" t="s">
        <v>45</v>
      </c>
      <c r="F10" s="16" t="s">
        <v>22</v>
      </c>
      <c r="G10" s="23" t="s">
        <v>65</v>
      </c>
      <c r="I10" s="30">
        <v>2</v>
      </c>
    </row>
    <row r="11" spans="1:9" ht="15">
      <c r="A11" s="14">
        <v>3</v>
      </c>
      <c r="B11" s="11" t="s">
        <v>53</v>
      </c>
      <c r="C11" s="38" t="s">
        <v>48</v>
      </c>
      <c r="D11" s="12" t="s">
        <v>4</v>
      </c>
      <c r="E11" s="15" t="s">
        <v>45</v>
      </c>
      <c r="F11" s="16" t="s">
        <v>22</v>
      </c>
      <c r="G11" s="23">
        <v>11</v>
      </c>
      <c r="I11" s="30">
        <v>2</v>
      </c>
    </row>
    <row r="12" spans="1:9" ht="15">
      <c r="A12" s="14">
        <v>4</v>
      </c>
      <c r="B12" s="15" t="s">
        <v>52</v>
      </c>
      <c r="C12" s="39" t="s">
        <v>11</v>
      </c>
      <c r="D12" s="24" t="s">
        <v>4</v>
      </c>
      <c r="E12" s="15" t="s">
        <v>45</v>
      </c>
      <c r="F12" s="26" t="s">
        <v>22</v>
      </c>
      <c r="G12" s="23" t="s">
        <v>66</v>
      </c>
      <c r="H12" s="23" t="s">
        <v>22</v>
      </c>
      <c r="I12" s="35">
        <v>1</v>
      </c>
    </row>
    <row r="13" spans="1:9" ht="15.75" customHeight="1">
      <c r="A13" s="14">
        <v>5</v>
      </c>
      <c r="B13" s="20" t="s">
        <v>47</v>
      </c>
      <c r="C13" s="37" t="s">
        <v>48</v>
      </c>
      <c r="D13" s="21" t="s">
        <v>4</v>
      </c>
      <c r="E13" s="15" t="s">
        <v>45</v>
      </c>
      <c r="F13" s="16" t="s">
        <v>22</v>
      </c>
      <c r="G13" s="23">
        <v>8</v>
      </c>
      <c r="I13" s="30">
        <v>2</v>
      </c>
    </row>
    <row r="14" spans="1:9" ht="15">
      <c r="A14" s="14">
        <v>6</v>
      </c>
      <c r="B14" s="20" t="s">
        <v>35</v>
      </c>
      <c r="C14" s="37" t="s">
        <v>36</v>
      </c>
      <c r="D14" s="21" t="s">
        <v>4</v>
      </c>
      <c r="E14" s="15" t="s">
        <v>8</v>
      </c>
      <c r="F14" s="16" t="s">
        <v>58</v>
      </c>
      <c r="G14" s="23" t="s">
        <v>64</v>
      </c>
      <c r="H14" s="29"/>
      <c r="I14" s="33">
        <v>2</v>
      </c>
    </row>
    <row r="15" spans="1:9" ht="15.75" thickBot="1">
      <c r="A15" s="14">
        <v>7</v>
      </c>
      <c r="B15" s="8" t="s">
        <v>43</v>
      </c>
      <c r="C15" s="44" t="s">
        <v>36</v>
      </c>
      <c r="D15" s="10" t="s">
        <v>4</v>
      </c>
      <c r="E15" s="15" t="s">
        <v>8</v>
      </c>
      <c r="F15" s="16" t="s">
        <v>58</v>
      </c>
      <c r="G15" s="23">
        <v>4</v>
      </c>
      <c r="H15" s="28" t="s">
        <v>26</v>
      </c>
      <c r="I15" s="30">
        <v>1</v>
      </c>
    </row>
    <row r="16" ht="15">
      <c r="G16" s="13"/>
    </row>
    <row r="17" ht="15">
      <c r="A17" t="s">
        <v>30</v>
      </c>
    </row>
    <row r="19" ht="15">
      <c r="A19" t="s">
        <v>68</v>
      </c>
    </row>
  </sheetData>
  <sheetProtection/>
  <mergeCells count="4">
    <mergeCell ref="A2:G2"/>
    <mergeCell ref="A5:G5"/>
    <mergeCell ref="A4:G4"/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1" sqref="A1:IV1"/>
    </sheetView>
  </sheetViews>
  <sheetFormatPr defaultColWidth="9.140625" defaultRowHeight="15"/>
  <cols>
    <col min="1" max="1" width="6.421875" style="0" customWidth="1"/>
    <col min="2" max="2" width="21.421875" style="0" customWidth="1"/>
    <col min="3" max="10" width="7.140625" style="0" customWidth="1"/>
    <col min="11" max="14" width="3.57421875" style="0" customWidth="1"/>
  </cols>
  <sheetData>
    <row r="1" spans="1:14" ht="33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>
      <c r="A3" s="3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 t="s">
        <v>28</v>
      </c>
    </row>
    <row r="4" spans="1:14" ht="15">
      <c r="A4" s="116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>
      <c r="A5" s="115" t="s">
        <v>138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3:14" ht="15">
      <c r="C7" s="117" t="s">
        <v>19</v>
      </c>
      <c r="D7" s="117"/>
      <c r="E7" s="117" t="s">
        <v>20</v>
      </c>
      <c r="F7" s="117"/>
      <c r="G7" s="117" t="s">
        <v>133</v>
      </c>
      <c r="H7" s="117"/>
      <c r="I7" s="117" t="s">
        <v>134</v>
      </c>
      <c r="J7" s="117"/>
      <c r="K7" s="118" t="s">
        <v>135</v>
      </c>
      <c r="L7" s="117"/>
      <c r="M7" s="117"/>
      <c r="N7" s="117"/>
    </row>
    <row r="8" spans="1:14" ht="15">
      <c r="A8" s="101" t="s">
        <v>69</v>
      </c>
      <c r="B8" s="101" t="s">
        <v>136</v>
      </c>
      <c r="C8" s="23" t="s">
        <v>22</v>
      </c>
      <c r="D8" s="23" t="s">
        <v>137</v>
      </c>
      <c r="E8" s="23" t="s">
        <v>22</v>
      </c>
      <c r="F8" s="23" t="s">
        <v>137</v>
      </c>
      <c r="G8" s="23" t="s">
        <v>22</v>
      </c>
      <c r="H8" s="23" t="s">
        <v>137</v>
      </c>
      <c r="I8" s="23" t="s">
        <v>22</v>
      </c>
      <c r="J8" s="23" t="s">
        <v>137</v>
      </c>
      <c r="K8" s="118" t="s">
        <v>22</v>
      </c>
      <c r="L8" s="117"/>
      <c r="M8" s="117" t="s">
        <v>137</v>
      </c>
      <c r="N8" s="117"/>
    </row>
    <row r="9" spans="1:14" ht="15">
      <c r="A9" s="101">
        <v>1</v>
      </c>
      <c r="B9" s="51" t="s">
        <v>7</v>
      </c>
      <c r="C9" s="101">
        <v>1</v>
      </c>
      <c r="D9" s="101">
        <v>1</v>
      </c>
      <c r="E9" s="101">
        <v>1</v>
      </c>
      <c r="F9" s="101">
        <v>1</v>
      </c>
      <c r="G9" s="101">
        <v>1</v>
      </c>
      <c r="H9" s="101">
        <v>1</v>
      </c>
      <c r="I9" s="101">
        <v>1</v>
      </c>
      <c r="J9" s="101">
        <v>1</v>
      </c>
      <c r="K9" s="60">
        <v>4</v>
      </c>
      <c r="L9" s="101">
        <f>C9+E9+G9+I9</f>
        <v>4</v>
      </c>
      <c r="M9" s="101">
        <v>4</v>
      </c>
      <c r="N9" s="101">
        <f>D9+F9+H9+J9</f>
        <v>4</v>
      </c>
    </row>
    <row r="10" spans="1:14" ht="15">
      <c r="A10" s="101">
        <v>2</v>
      </c>
      <c r="B10" s="20" t="s">
        <v>49</v>
      </c>
      <c r="C10" s="101">
        <v>2</v>
      </c>
      <c r="D10" s="101">
        <v>1</v>
      </c>
      <c r="E10" s="101">
        <v>1</v>
      </c>
      <c r="F10" s="101">
        <v>1</v>
      </c>
      <c r="G10" s="101">
        <v>3</v>
      </c>
      <c r="H10" s="101">
        <v>1</v>
      </c>
      <c r="I10" s="101">
        <v>0</v>
      </c>
      <c r="J10" s="101">
        <v>0</v>
      </c>
      <c r="K10" s="60">
        <v>3</v>
      </c>
      <c r="L10" s="101">
        <f>C10+E10+G10+I10</f>
        <v>6</v>
      </c>
      <c r="M10" s="101">
        <v>3</v>
      </c>
      <c r="N10" s="101">
        <f>D10+F10+H10+J10</f>
        <v>3</v>
      </c>
    </row>
    <row r="11" spans="1:14" ht="15">
      <c r="A11" s="101">
        <v>3</v>
      </c>
      <c r="B11" s="11" t="s">
        <v>53</v>
      </c>
      <c r="C11" s="101">
        <v>2</v>
      </c>
      <c r="D11" s="101">
        <v>1</v>
      </c>
      <c r="E11" s="101">
        <v>0</v>
      </c>
      <c r="F11" s="101">
        <v>1</v>
      </c>
      <c r="G11" s="101">
        <v>1</v>
      </c>
      <c r="H11" s="101">
        <v>1</v>
      </c>
      <c r="I11" s="101">
        <v>0</v>
      </c>
      <c r="J11" s="101">
        <v>0</v>
      </c>
      <c r="K11" s="60">
        <v>2</v>
      </c>
      <c r="L11" s="101">
        <f>C11+E11+G11+I11</f>
        <v>3</v>
      </c>
      <c r="M11" s="101">
        <v>3</v>
      </c>
      <c r="N11" s="101">
        <f>D11+F11+H11+J11</f>
        <v>3</v>
      </c>
    </row>
    <row r="12" spans="1:14" ht="15">
      <c r="A12" s="101">
        <v>4</v>
      </c>
      <c r="B12" s="15" t="s">
        <v>52</v>
      </c>
      <c r="C12" s="101">
        <v>0</v>
      </c>
      <c r="D12" s="101">
        <v>2</v>
      </c>
      <c r="E12" s="101">
        <v>0</v>
      </c>
      <c r="F12" s="101">
        <v>3</v>
      </c>
      <c r="G12" s="101">
        <v>0</v>
      </c>
      <c r="H12" s="101">
        <v>1</v>
      </c>
      <c r="I12" s="101">
        <v>0</v>
      </c>
      <c r="J12" s="101">
        <v>0</v>
      </c>
      <c r="K12" s="60">
        <v>0</v>
      </c>
      <c r="L12" s="101">
        <f>C12+E12+G12+I12</f>
        <v>0</v>
      </c>
      <c r="M12" s="101">
        <v>3</v>
      </c>
      <c r="N12" s="101">
        <f>D12+F12+H12+J12</f>
        <v>6</v>
      </c>
    </row>
    <row r="14" ht="15">
      <c r="A14" t="s">
        <v>30</v>
      </c>
    </row>
    <row r="15" ht="15">
      <c r="A15" s="1"/>
    </row>
    <row r="16" ht="15">
      <c r="A16" t="s">
        <v>68</v>
      </c>
    </row>
  </sheetData>
  <sheetProtection/>
  <mergeCells count="8">
    <mergeCell ref="A1:N1"/>
    <mergeCell ref="K8:L8"/>
    <mergeCell ref="M8:N8"/>
    <mergeCell ref="C7:D7"/>
    <mergeCell ref="E7:F7"/>
    <mergeCell ref="G7:H7"/>
    <mergeCell ref="I7:J7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workbookViewId="0" topLeftCell="A1">
      <selection activeCell="A1" sqref="A1:IV1"/>
    </sheetView>
  </sheetViews>
  <sheetFormatPr defaultColWidth="9.140625" defaultRowHeight="15"/>
  <cols>
    <col min="1" max="1" width="6.421875" style="0" customWidth="1"/>
    <col min="2" max="2" width="24.57421875" style="0" customWidth="1"/>
    <col min="3" max="10" width="7.140625" style="0" customWidth="1"/>
    <col min="11" max="14" width="3.57421875" style="0" customWidth="1"/>
  </cols>
  <sheetData>
    <row r="1" spans="1:14" ht="33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>
      <c r="A3" s="3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 t="s">
        <v>28</v>
      </c>
    </row>
    <row r="4" spans="1:14" ht="15">
      <c r="A4" s="116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>
      <c r="A5" s="115" t="s">
        <v>139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3:14" ht="15">
      <c r="C7" s="117" t="s">
        <v>19</v>
      </c>
      <c r="D7" s="117"/>
      <c r="E7" s="117" t="s">
        <v>20</v>
      </c>
      <c r="F7" s="117"/>
      <c r="G7" s="117" t="s">
        <v>133</v>
      </c>
      <c r="H7" s="117"/>
      <c r="I7" s="117" t="s">
        <v>134</v>
      </c>
      <c r="J7" s="117"/>
      <c r="K7" s="118" t="s">
        <v>135</v>
      </c>
      <c r="L7" s="117"/>
      <c r="M7" s="117"/>
      <c r="N7" s="117"/>
    </row>
    <row r="8" spans="1:14" ht="15">
      <c r="A8" s="101" t="s">
        <v>69</v>
      </c>
      <c r="B8" s="101" t="s">
        <v>136</v>
      </c>
      <c r="C8" s="23" t="s">
        <v>22</v>
      </c>
      <c r="D8" s="23" t="s">
        <v>137</v>
      </c>
      <c r="E8" s="23" t="s">
        <v>22</v>
      </c>
      <c r="F8" s="23" t="s">
        <v>137</v>
      </c>
      <c r="G8" s="23" t="s">
        <v>22</v>
      </c>
      <c r="H8" s="23" t="s">
        <v>137</v>
      </c>
      <c r="I8" s="23" t="s">
        <v>22</v>
      </c>
      <c r="J8" s="23" t="s">
        <v>137</v>
      </c>
      <c r="K8" s="118" t="s">
        <v>22</v>
      </c>
      <c r="L8" s="117"/>
      <c r="M8" s="117" t="s">
        <v>137</v>
      </c>
      <c r="N8" s="117"/>
    </row>
    <row r="9" spans="1:14" ht="15.75" customHeight="1">
      <c r="A9" s="101">
        <v>1</v>
      </c>
      <c r="B9" s="20" t="s">
        <v>15</v>
      </c>
      <c r="C9" s="101">
        <v>1</v>
      </c>
      <c r="D9" s="101">
        <v>1</v>
      </c>
      <c r="E9" s="101">
        <v>2</v>
      </c>
      <c r="F9" s="101">
        <v>1</v>
      </c>
      <c r="G9" s="101">
        <v>1</v>
      </c>
      <c r="H9" s="101">
        <v>1</v>
      </c>
      <c r="I9" s="101">
        <v>3</v>
      </c>
      <c r="J9" s="101">
        <v>1</v>
      </c>
      <c r="K9" s="60">
        <v>4</v>
      </c>
      <c r="L9" s="101">
        <f>C9+E9+G9+I9</f>
        <v>7</v>
      </c>
      <c r="M9" s="101">
        <v>4</v>
      </c>
      <c r="N9" s="101">
        <f>D9+F9+H9+J9</f>
        <v>4</v>
      </c>
    </row>
    <row r="10" spans="1:14" ht="15">
      <c r="A10" s="101">
        <v>2</v>
      </c>
      <c r="B10" s="102" t="s">
        <v>54</v>
      </c>
      <c r="C10" s="101">
        <v>0</v>
      </c>
      <c r="D10" s="101">
        <v>1</v>
      </c>
      <c r="E10" s="101">
        <v>0</v>
      </c>
      <c r="F10" s="101">
        <v>1</v>
      </c>
      <c r="G10" s="101">
        <v>0</v>
      </c>
      <c r="H10" s="101">
        <v>3</v>
      </c>
      <c r="I10" s="101">
        <v>0</v>
      </c>
      <c r="J10" s="101">
        <v>0</v>
      </c>
      <c r="K10" s="60">
        <v>0</v>
      </c>
      <c r="L10" s="101">
        <f>C10+E10+G10+I10</f>
        <v>0</v>
      </c>
      <c r="M10" s="101">
        <v>3</v>
      </c>
      <c r="N10" s="101">
        <f>D10+F10+H10+J10</f>
        <v>5</v>
      </c>
    </row>
    <row r="12" ht="15">
      <c r="A12" t="s">
        <v>30</v>
      </c>
    </row>
    <row r="13" ht="15">
      <c r="A13" s="1"/>
    </row>
    <row r="14" ht="15">
      <c r="A14" t="s">
        <v>68</v>
      </c>
    </row>
  </sheetData>
  <sheetProtection/>
  <mergeCells count="8">
    <mergeCell ref="A1:N1"/>
    <mergeCell ref="K8:L8"/>
    <mergeCell ref="M8:N8"/>
    <mergeCell ref="C7:D7"/>
    <mergeCell ref="E7:F7"/>
    <mergeCell ref="G7:H7"/>
    <mergeCell ref="I7:J7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 topLeftCell="A1">
      <selection activeCell="A1" sqref="A1:IV1"/>
    </sheetView>
  </sheetViews>
  <sheetFormatPr defaultColWidth="9.140625" defaultRowHeight="15"/>
  <cols>
    <col min="1" max="1" width="6.421875" style="0" customWidth="1"/>
    <col min="2" max="2" width="21.421875" style="0" customWidth="1"/>
    <col min="3" max="10" width="7.140625" style="0" customWidth="1"/>
    <col min="11" max="14" width="3.57421875" style="0" customWidth="1"/>
  </cols>
  <sheetData>
    <row r="1" spans="1:14" ht="33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115" t="s">
        <v>31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ht="15">
      <c r="A3" s="3" t="s">
        <v>16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" t="s">
        <v>28</v>
      </c>
    </row>
    <row r="4" spans="1:14" ht="15">
      <c r="A4" s="116" t="s">
        <v>131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ht="15">
      <c r="A5" s="115" t="s">
        <v>140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7" spans="3:14" ht="15">
      <c r="C7" s="117" t="s">
        <v>19</v>
      </c>
      <c r="D7" s="117"/>
      <c r="E7" s="117" t="s">
        <v>20</v>
      </c>
      <c r="F7" s="117"/>
      <c r="G7" s="117" t="s">
        <v>133</v>
      </c>
      <c r="H7" s="117"/>
      <c r="I7" s="117" t="s">
        <v>134</v>
      </c>
      <c r="J7" s="117"/>
      <c r="K7" s="118" t="s">
        <v>135</v>
      </c>
      <c r="L7" s="117"/>
      <c r="M7" s="117"/>
      <c r="N7" s="117"/>
    </row>
    <row r="8" spans="1:14" ht="15">
      <c r="A8" s="101" t="s">
        <v>69</v>
      </c>
      <c r="B8" s="101" t="s">
        <v>136</v>
      </c>
      <c r="C8" s="23" t="s">
        <v>22</v>
      </c>
      <c r="D8" s="23" t="s">
        <v>137</v>
      </c>
      <c r="E8" s="23" t="s">
        <v>22</v>
      </c>
      <c r="F8" s="23" t="s">
        <v>137</v>
      </c>
      <c r="G8" s="23" t="s">
        <v>22</v>
      </c>
      <c r="H8" s="23" t="s">
        <v>137</v>
      </c>
      <c r="I8" s="23" t="s">
        <v>22</v>
      </c>
      <c r="J8" s="23" t="s">
        <v>137</v>
      </c>
      <c r="K8" s="118" t="s">
        <v>22</v>
      </c>
      <c r="L8" s="117"/>
      <c r="M8" s="117" t="s">
        <v>137</v>
      </c>
      <c r="N8" s="117"/>
    </row>
    <row r="9" spans="1:14" ht="15">
      <c r="A9" s="101">
        <v>1</v>
      </c>
      <c r="B9" s="20" t="s">
        <v>14</v>
      </c>
      <c r="C9" s="101">
        <v>0</v>
      </c>
      <c r="D9" s="101">
        <v>1</v>
      </c>
      <c r="E9" s="101">
        <v>2</v>
      </c>
      <c r="F9" s="101">
        <v>1</v>
      </c>
      <c r="G9" s="101">
        <v>1</v>
      </c>
      <c r="H9" s="101">
        <v>1</v>
      </c>
      <c r="I9" s="101">
        <v>3</v>
      </c>
      <c r="J9" s="101">
        <v>1</v>
      </c>
      <c r="K9" s="60">
        <v>3</v>
      </c>
      <c r="L9" s="101">
        <f>C9+E9+G9+I9</f>
        <v>6</v>
      </c>
      <c r="M9" s="101">
        <v>4</v>
      </c>
      <c r="N9" s="101">
        <f>D9+F9+H9+J9</f>
        <v>4</v>
      </c>
    </row>
    <row r="10" spans="1:14" ht="15">
      <c r="A10" s="101">
        <v>2</v>
      </c>
      <c r="B10" s="20" t="s">
        <v>56</v>
      </c>
      <c r="C10" s="101">
        <v>0</v>
      </c>
      <c r="D10" s="101">
        <v>1</v>
      </c>
      <c r="E10" s="101">
        <v>1</v>
      </c>
      <c r="F10" s="101">
        <v>1</v>
      </c>
      <c r="G10" s="101">
        <v>1</v>
      </c>
      <c r="H10" s="101">
        <v>1</v>
      </c>
      <c r="I10" s="101">
        <v>0</v>
      </c>
      <c r="J10" s="101">
        <v>0</v>
      </c>
      <c r="K10" s="60">
        <v>2</v>
      </c>
      <c r="L10" s="101">
        <f>C10+E10+G10+I10</f>
        <v>2</v>
      </c>
      <c r="M10" s="101">
        <v>3</v>
      </c>
      <c r="N10" s="101">
        <f>D10+F10+H10+J10</f>
        <v>3</v>
      </c>
    </row>
    <row r="11" spans="1:14" ht="15">
      <c r="A11" s="101">
        <v>3</v>
      </c>
      <c r="B11" s="11" t="s">
        <v>44</v>
      </c>
      <c r="C11" s="101">
        <v>0</v>
      </c>
      <c r="D11" s="101">
        <v>1</v>
      </c>
      <c r="E11" s="101">
        <v>0</v>
      </c>
      <c r="F11" s="101">
        <v>1</v>
      </c>
      <c r="G11" s="101">
        <v>0</v>
      </c>
      <c r="H11" s="101">
        <v>1</v>
      </c>
      <c r="I11" s="101">
        <v>0</v>
      </c>
      <c r="J11" s="101">
        <v>0</v>
      </c>
      <c r="K11" s="60">
        <v>0</v>
      </c>
      <c r="L11" s="101">
        <f>C11+E11+G11+I11</f>
        <v>0</v>
      </c>
      <c r="M11" s="101">
        <v>3</v>
      </c>
      <c r="N11" s="101">
        <f>D11+F11+H11+J11</f>
        <v>3</v>
      </c>
    </row>
    <row r="12" spans="1:14" ht="15">
      <c r="A12" s="101">
        <v>4</v>
      </c>
      <c r="B12" s="20" t="s">
        <v>57</v>
      </c>
      <c r="C12" s="101">
        <v>0</v>
      </c>
      <c r="D12" s="101">
        <v>2</v>
      </c>
      <c r="E12" s="101">
        <v>0</v>
      </c>
      <c r="F12" s="101">
        <v>2</v>
      </c>
      <c r="G12" s="101">
        <v>0</v>
      </c>
      <c r="H12" s="101">
        <v>2</v>
      </c>
      <c r="I12" s="101">
        <v>0</v>
      </c>
      <c r="J12" s="101">
        <v>0</v>
      </c>
      <c r="K12" s="60">
        <v>0</v>
      </c>
      <c r="L12" s="101">
        <f>C12+E12+G12+I12</f>
        <v>0</v>
      </c>
      <c r="M12" s="101">
        <v>3</v>
      </c>
      <c r="N12" s="101">
        <f>D12+F12+H12+J12</f>
        <v>6</v>
      </c>
    </row>
    <row r="14" ht="15">
      <c r="A14" t="s">
        <v>30</v>
      </c>
    </row>
    <row r="15" ht="15">
      <c r="A15" s="1"/>
    </row>
    <row r="16" ht="15">
      <c r="A16" t="s">
        <v>68</v>
      </c>
    </row>
  </sheetData>
  <sheetProtection/>
  <mergeCells count="8">
    <mergeCell ref="A1:N1"/>
    <mergeCell ref="K8:L8"/>
    <mergeCell ref="M8:N8"/>
    <mergeCell ref="C7:D7"/>
    <mergeCell ref="E7:F7"/>
    <mergeCell ref="G7:H7"/>
    <mergeCell ref="I7:J7"/>
    <mergeCell ref="K7:N7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6">
      <selection activeCell="B43" sqref="B43"/>
    </sheetView>
  </sheetViews>
  <sheetFormatPr defaultColWidth="9.140625" defaultRowHeight="15"/>
  <cols>
    <col min="1" max="1" width="6.8515625" style="1" customWidth="1"/>
    <col min="2" max="2" width="20.28125" style="0" customWidth="1"/>
    <col min="3" max="3" width="6.7109375" style="2" customWidth="1"/>
    <col min="4" max="4" width="7.57421875" style="2" customWidth="1"/>
    <col min="5" max="5" width="13.421875" style="0" customWidth="1"/>
    <col min="6" max="14" width="10.7109375" style="0" customWidth="1"/>
    <col min="15" max="15" width="0" style="0" hidden="1" customWidth="1"/>
  </cols>
  <sheetData>
    <row r="1" spans="1:14" ht="31.5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84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85</v>
      </c>
    </row>
    <row r="8" spans="1:15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65" t="s">
        <v>86</v>
      </c>
      <c r="G8" s="65" t="s">
        <v>87</v>
      </c>
      <c r="H8" s="65" t="s">
        <v>88</v>
      </c>
      <c r="I8" s="65" t="s">
        <v>89</v>
      </c>
      <c r="J8" s="65" t="s">
        <v>90</v>
      </c>
      <c r="K8" s="65" t="s">
        <v>91</v>
      </c>
      <c r="L8" s="65" t="s">
        <v>92</v>
      </c>
      <c r="M8" s="65" t="s">
        <v>93</v>
      </c>
      <c r="N8" s="65" t="s">
        <v>94</v>
      </c>
      <c r="O8" s="41" t="s">
        <v>27</v>
      </c>
    </row>
    <row r="9" spans="1:14" ht="15">
      <c r="A9" s="14">
        <v>1</v>
      </c>
      <c r="B9" s="20" t="s">
        <v>14</v>
      </c>
      <c r="C9" s="21">
        <v>93</v>
      </c>
      <c r="D9" s="21">
        <v>1</v>
      </c>
      <c r="E9" s="15" t="s">
        <v>6</v>
      </c>
      <c r="F9" s="66" t="s">
        <v>95</v>
      </c>
      <c r="G9" s="66" t="s">
        <v>96</v>
      </c>
      <c r="H9" s="66">
        <f>F9+G9</f>
        <v>0.000234537037037037</v>
      </c>
      <c r="I9" s="66" t="s">
        <v>97</v>
      </c>
      <c r="J9" s="66" t="s">
        <v>98</v>
      </c>
      <c r="K9" s="66">
        <f>I9+J9</f>
        <v>0.00022118055555555557</v>
      </c>
      <c r="L9" s="66" t="s">
        <v>99</v>
      </c>
      <c r="M9" s="66" t="s">
        <v>100</v>
      </c>
      <c r="N9" s="66">
        <f>L9+M9</f>
        <v>0.00017777777777777779</v>
      </c>
    </row>
    <row r="10" spans="1:14" ht="15">
      <c r="A10" s="14">
        <v>2</v>
      </c>
      <c r="B10" s="20" t="s">
        <v>56</v>
      </c>
      <c r="C10" s="21">
        <v>92</v>
      </c>
      <c r="D10" s="21">
        <v>1</v>
      </c>
      <c r="E10" s="15" t="s">
        <v>8</v>
      </c>
      <c r="F10" s="66" t="s">
        <v>101</v>
      </c>
      <c r="G10" s="66" t="s">
        <v>102</v>
      </c>
      <c r="H10" s="66">
        <f>F10+G10</f>
        <v>0.00022678240740740742</v>
      </c>
      <c r="I10" s="66" t="s">
        <v>103</v>
      </c>
      <c r="J10" s="66" t="s">
        <v>104</v>
      </c>
      <c r="K10" s="66">
        <f>I10+J10</f>
        <v>0.00019874999999999998</v>
      </c>
      <c r="L10" s="66" t="s">
        <v>105</v>
      </c>
      <c r="M10" s="66" t="s">
        <v>106</v>
      </c>
      <c r="N10" s="66">
        <f>L10+M10</f>
        <v>0.00019241898148148148</v>
      </c>
    </row>
    <row r="11" spans="1:14" ht="15">
      <c r="A11" s="14">
        <v>3</v>
      </c>
      <c r="B11" s="20" t="s">
        <v>57</v>
      </c>
      <c r="C11" s="21">
        <v>93</v>
      </c>
      <c r="D11" s="21" t="s">
        <v>4</v>
      </c>
      <c r="E11" s="15" t="s">
        <v>8</v>
      </c>
      <c r="F11" s="66" t="s">
        <v>107</v>
      </c>
      <c r="G11" s="66" t="s">
        <v>108</v>
      </c>
      <c r="H11" s="66">
        <f>F11+G11</f>
        <v>0.00027958333333333334</v>
      </c>
      <c r="I11" s="66" t="s">
        <v>109</v>
      </c>
      <c r="J11" s="66" t="s">
        <v>110</v>
      </c>
      <c r="K11" s="66">
        <f>I11+J11</f>
        <v>0.00026855324074074075</v>
      </c>
      <c r="L11" s="66" t="s">
        <v>111</v>
      </c>
      <c r="M11" s="66" t="s">
        <v>112</v>
      </c>
      <c r="N11" s="66">
        <f>L11+M11</f>
        <v>0.0002692824074074074</v>
      </c>
    </row>
    <row r="12" spans="1:14" ht="15">
      <c r="A12" s="14">
        <v>4</v>
      </c>
      <c r="B12" s="11" t="s">
        <v>44</v>
      </c>
      <c r="C12" s="12">
        <v>92</v>
      </c>
      <c r="D12" s="12">
        <v>2</v>
      </c>
      <c r="E12" s="15" t="s">
        <v>45</v>
      </c>
      <c r="F12" s="66" t="s">
        <v>113</v>
      </c>
      <c r="G12" s="66" t="s">
        <v>114</v>
      </c>
      <c r="H12" s="66">
        <f>F12+G12</f>
        <v>0.00035626157407407405</v>
      </c>
      <c r="I12" s="66" t="s">
        <v>115</v>
      </c>
      <c r="J12" s="66" t="s">
        <v>116</v>
      </c>
      <c r="K12" s="66">
        <f>I12+J12</f>
        <v>0.00035626157407407405</v>
      </c>
      <c r="L12" s="66" t="s">
        <v>117</v>
      </c>
      <c r="M12" s="66" t="s">
        <v>118</v>
      </c>
      <c r="N12" s="66">
        <f>L12+M12</f>
        <v>0.00031394675925925926</v>
      </c>
    </row>
    <row r="13" spans="1:14" ht="15.75" customHeight="1">
      <c r="A13" s="14">
        <v>5</v>
      </c>
      <c r="B13" s="20" t="s">
        <v>46</v>
      </c>
      <c r="C13" s="21">
        <v>93</v>
      </c>
      <c r="D13" s="21" t="s">
        <v>4</v>
      </c>
      <c r="E13" s="27" t="s">
        <v>45</v>
      </c>
      <c r="F13" s="66" t="s">
        <v>119</v>
      </c>
      <c r="G13" s="66" t="s">
        <v>120</v>
      </c>
      <c r="H13" s="66">
        <f>F13+G13</f>
        <v>0.0004182986111111111</v>
      </c>
      <c r="I13" s="67"/>
      <c r="J13" s="67"/>
      <c r="K13" s="67"/>
      <c r="L13" s="67"/>
      <c r="M13" s="67"/>
      <c r="N13" s="67"/>
    </row>
    <row r="14" ht="15">
      <c r="G14" s="13"/>
    </row>
    <row r="15" spans="1:6" ht="15">
      <c r="A15" t="s">
        <v>30</v>
      </c>
      <c r="F15" s="68"/>
    </row>
    <row r="17" spans="1:6" ht="15">
      <c r="A17" t="s">
        <v>68</v>
      </c>
      <c r="F17" s="68"/>
    </row>
  </sheetData>
  <sheetProtection/>
  <mergeCells count="4">
    <mergeCell ref="A2:G2"/>
    <mergeCell ref="A5:G5"/>
    <mergeCell ref="A4:G4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workbookViewId="0" topLeftCell="A1">
      <selection activeCell="H28" sqref="H28"/>
    </sheetView>
  </sheetViews>
  <sheetFormatPr defaultColWidth="9.140625" defaultRowHeight="15"/>
  <cols>
    <col min="1" max="1" width="6.8515625" style="1" customWidth="1"/>
    <col min="2" max="2" width="21.00390625" style="0" customWidth="1"/>
    <col min="3" max="3" width="6.7109375" style="2" customWidth="1"/>
    <col min="4" max="4" width="7.57421875" style="2" customWidth="1"/>
    <col min="5" max="5" width="13.421875" style="0" customWidth="1"/>
    <col min="6" max="17" width="10.7109375" style="0" customWidth="1"/>
  </cols>
  <sheetData>
    <row r="1" spans="1:14" ht="31.5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15">
      <c r="A2" s="62" t="s">
        <v>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15">
      <c r="A3" s="3" t="s">
        <v>16</v>
      </c>
      <c r="B3" s="2"/>
      <c r="E3" s="1"/>
      <c r="N3" s="1" t="s">
        <v>28</v>
      </c>
    </row>
    <row r="4" spans="1:14" ht="15">
      <c r="A4" s="63" t="s">
        <v>67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5">
      <c r="A5" s="63" t="s">
        <v>121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5" ht="15">
      <c r="A6" s="2"/>
      <c r="B6" s="2"/>
      <c r="E6" s="2"/>
    </row>
    <row r="7" ht="15">
      <c r="A7" s="4" t="s">
        <v>122</v>
      </c>
    </row>
    <row r="8" spans="1:17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69" t="s">
        <v>86</v>
      </c>
      <c r="G8" s="69" t="s">
        <v>87</v>
      </c>
      <c r="H8" s="69" t="s">
        <v>88</v>
      </c>
      <c r="I8" s="69" t="s">
        <v>123</v>
      </c>
      <c r="J8" s="69" t="s">
        <v>124</v>
      </c>
      <c r="K8" s="69" t="s">
        <v>125</v>
      </c>
      <c r="L8" s="69" t="s">
        <v>89</v>
      </c>
      <c r="M8" s="69" t="s">
        <v>90</v>
      </c>
      <c r="N8" s="69" t="s">
        <v>91</v>
      </c>
      <c r="O8" s="69" t="s">
        <v>92</v>
      </c>
      <c r="P8" s="69" t="s">
        <v>93</v>
      </c>
      <c r="Q8" s="69" t="s">
        <v>94</v>
      </c>
    </row>
    <row r="9" spans="1:17" ht="15">
      <c r="A9" s="14">
        <v>1</v>
      </c>
      <c r="B9" s="15" t="s">
        <v>9</v>
      </c>
      <c r="C9" s="24">
        <v>96</v>
      </c>
      <c r="D9" s="24">
        <v>2</v>
      </c>
      <c r="E9" s="15" t="s">
        <v>6</v>
      </c>
      <c r="F9" s="70">
        <v>0.0002048611111111111</v>
      </c>
      <c r="G9" s="70">
        <v>0.00021875</v>
      </c>
      <c r="H9" s="70">
        <f aca="true" t="shared" si="0" ref="H9:H21">F9+G9</f>
        <v>0.0004236111111111111</v>
      </c>
      <c r="I9" s="70">
        <v>0.00017129629629629632</v>
      </c>
      <c r="J9" s="70">
        <v>0.00020023148148148146</v>
      </c>
      <c r="K9" s="70">
        <f aca="true" t="shared" si="1" ref="K9:K16">I9+J9</f>
        <v>0.0003715277777777778</v>
      </c>
      <c r="L9" s="71">
        <v>0.00019675925925925926</v>
      </c>
      <c r="M9" s="70">
        <v>0.00018287037037037038</v>
      </c>
      <c r="N9" s="72">
        <f>L9+M9</f>
        <v>0.0003796296296296296</v>
      </c>
      <c r="O9" s="73">
        <v>0.0001574074074074074</v>
      </c>
      <c r="P9" s="73">
        <v>0.00015972222222222223</v>
      </c>
      <c r="Q9" s="73">
        <f>O9+P9</f>
        <v>0.00031712962962962966</v>
      </c>
    </row>
    <row r="10" spans="1:17" ht="15">
      <c r="A10" s="14">
        <v>2</v>
      </c>
      <c r="B10" s="20" t="s">
        <v>13</v>
      </c>
      <c r="C10" s="21">
        <v>99</v>
      </c>
      <c r="D10" s="21" t="s">
        <v>5</v>
      </c>
      <c r="E10" s="15" t="s">
        <v>8</v>
      </c>
      <c r="F10" s="74">
        <v>0.00018981481481481478</v>
      </c>
      <c r="G10" s="70">
        <v>0.00024421296296296295</v>
      </c>
      <c r="H10" s="70">
        <f t="shared" si="0"/>
        <v>0.00043402777777777775</v>
      </c>
      <c r="I10" s="70">
        <v>0.00018518518518518518</v>
      </c>
      <c r="J10" s="70">
        <v>0.0002210648148148148</v>
      </c>
      <c r="K10" s="70">
        <f t="shared" si="1"/>
        <v>0.00040625</v>
      </c>
      <c r="L10" s="71">
        <v>0.00015162037037037035</v>
      </c>
      <c r="M10" s="70">
        <v>0.0002037037037037037</v>
      </c>
      <c r="N10" s="72">
        <f>L10+M10</f>
        <v>0.00035532407407407404</v>
      </c>
      <c r="O10" s="73">
        <v>0.0001550925925925926</v>
      </c>
      <c r="P10" s="73">
        <v>0.0002071759259259259</v>
      </c>
      <c r="Q10" s="73">
        <f>O10+P10</f>
        <v>0.0003622685185185185</v>
      </c>
    </row>
    <row r="11" spans="1:17" ht="15">
      <c r="A11" s="14">
        <v>3</v>
      </c>
      <c r="B11" s="20" t="s">
        <v>41</v>
      </c>
      <c r="C11" s="21">
        <v>95</v>
      </c>
      <c r="D11" s="21">
        <v>3</v>
      </c>
      <c r="E11" s="15" t="s">
        <v>6</v>
      </c>
      <c r="F11" s="70">
        <v>0.0002291666666666667</v>
      </c>
      <c r="G11" s="70">
        <v>0.00019212962962962963</v>
      </c>
      <c r="H11" s="70">
        <f t="shared" si="0"/>
        <v>0.00042129629629629635</v>
      </c>
      <c r="I11" s="70">
        <v>0.00018865740740740743</v>
      </c>
      <c r="J11" s="70">
        <v>0.0002222222222222222</v>
      </c>
      <c r="K11" s="70">
        <f t="shared" si="1"/>
        <v>0.00041087962962962964</v>
      </c>
      <c r="L11" s="71">
        <v>0.00019328703703703703</v>
      </c>
      <c r="M11" s="70">
        <v>0.00018865740740740743</v>
      </c>
      <c r="N11" s="72">
        <f>L11+M11</f>
        <v>0.00038194444444444446</v>
      </c>
      <c r="O11" s="73">
        <v>0.00017592592592592592</v>
      </c>
      <c r="P11" s="73">
        <v>0.00018287037037037038</v>
      </c>
      <c r="Q11" s="73">
        <f>O11+P11</f>
        <v>0.0003587962962962963</v>
      </c>
    </row>
    <row r="12" spans="1:17" ht="16.5" customHeight="1" thickBot="1">
      <c r="A12" s="55">
        <v>4</v>
      </c>
      <c r="B12" s="75" t="s">
        <v>51</v>
      </c>
      <c r="C12" s="76">
        <v>97</v>
      </c>
      <c r="D12" s="76" t="s">
        <v>4</v>
      </c>
      <c r="E12" s="58" t="s">
        <v>45</v>
      </c>
      <c r="F12" s="77">
        <v>0.00022800925925925926</v>
      </c>
      <c r="G12" s="77">
        <v>0.00025810185185185186</v>
      </c>
      <c r="H12" s="77">
        <f t="shared" si="0"/>
        <v>0.0004861111111111111</v>
      </c>
      <c r="I12" s="77">
        <v>0.00021643518518518518</v>
      </c>
      <c r="J12" s="77">
        <v>0.00020138888888888886</v>
      </c>
      <c r="K12" s="77">
        <f t="shared" si="1"/>
        <v>0.00041782407407407404</v>
      </c>
      <c r="L12" s="71">
        <v>0.00021527777777777778</v>
      </c>
      <c r="M12" s="70">
        <v>0.00023726851851851852</v>
      </c>
      <c r="N12" s="72">
        <f>L12+M12</f>
        <v>0.00045254629629629627</v>
      </c>
      <c r="O12" s="73">
        <v>0.00020023148148148146</v>
      </c>
      <c r="P12" s="73">
        <v>0.00021180555555555555</v>
      </c>
      <c r="Q12" s="73">
        <f>O12+P12</f>
        <v>0.00041203703703703704</v>
      </c>
    </row>
    <row r="13" spans="1:18" ht="15">
      <c r="A13" s="50">
        <v>5</v>
      </c>
      <c r="B13" s="51" t="s">
        <v>37</v>
      </c>
      <c r="C13" s="52">
        <v>96</v>
      </c>
      <c r="D13" s="52" t="s">
        <v>4</v>
      </c>
      <c r="E13" s="78" t="s">
        <v>8</v>
      </c>
      <c r="F13" s="79">
        <v>0.00025000000000000006</v>
      </c>
      <c r="G13" s="79">
        <v>0.0002488425925925926</v>
      </c>
      <c r="H13" s="79">
        <f t="shared" si="0"/>
        <v>0.0004988425925925926</v>
      </c>
      <c r="I13" s="79">
        <v>0.0002199074074074074</v>
      </c>
      <c r="J13" s="79">
        <v>0.0002048611111111111</v>
      </c>
      <c r="K13" s="79">
        <f t="shared" si="1"/>
        <v>0.0004247685185185185</v>
      </c>
      <c r="L13" s="25"/>
      <c r="M13" s="25"/>
      <c r="N13" s="48"/>
      <c r="O13" s="13"/>
      <c r="P13" s="13"/>
      <c r="Q13" s="13"/>
      <c r="R13" s="13"/>
    </row>
    <row r="14" spans="1:18" s="87" customFormat="1" ht="15">
      <c r="A14" s="14">
        <v>6</v>
      </c>
      <c r="B14" s="80" t="s">
        <v>50</v>
      </c>
      <c r="C14" s="81">
        <v>96</v>
      </c>
      <c r="D14" s="81" t="s">
        <v>4</v>
      </c>
      <c r="E14" s="82" t="s">
        <v>45</v>
      </c>
      <c r="F14" s="83">
        <v>0.00026273148148148146</v>
      </c>
      <c r="G14" s="83">
        <v>0.0002523148148148148</v>
      </c>
      <c r="H14" s="83">
        <f t="shared" si="0"/>
        <v>0.0005150462962962962</v>
      </c>
      <c r="I14" s="83">
        <v>0.0002523148148148148</v>
      </c>
      <c r="J14" s="83">
        <v>0.00020138888888888886</v>
      </c>
      <c r="K14" s="70">
        <f t="shared" si="1"/>
        <v>0.00045370370370370367</v>
      </c>
      <c r="L14" s="84"/>
      <c r="M14" s="84"/>
      <c r="N14" s="85"/>
      <c r="O14" s="86"/>
      <c r="P14" s="86"/>
      <c r="Q14" s="86"/>
      <c r="R14" s="86"/>
    </row>
    <row r="15" spans="1:18" ht="15">
      <c r="A15" s="14">
        <v>7</v>
      </c>
      <c r="B15" s="20" t="s">
        <v>33</v>
      </c>
      <c r="C15" s="21">
        <v>97</v>
      </c>
      <c r="D15" s="21" t="s">
        <v>4</v>
      </c>
      <c r="E15" s="15" t="s">
        <v>8</v>
      </c>
      <c r="F15" s="70">
        <v>0.00023148148148148146</v>
      </c>
      <c r="G15" s="70">
        <v>0.00025810185185185186</v>
      </c>
      <c r="H15" s="70">
        <f t="shared" si="0"/>
        <v>0.0004895833333333333</v>
      </c>
      <c r="I15" s="70">
        <v>0.00020601851851851855</v>
      </c>
      <c r="J15" s="70">
        <v>0.0002615740740740741</v>
      </c>
      <c r="K15" s="70">
        <f t="shared" si="1"/>
        <v>0.0004675925925925927</v>
      </c>
      <c r="L15" s="25"/>
      <c r="M15" s="25"/>
      <c r="N15" s="48"/>
      <c r="O15" s="48"/>
      <c r="P15" s="13"/>
      <c r="Q15" s="13"/>
      <c r="R15" s="13"/>
    </row>
    <row r="16" spans="1:18" s="87" customFormat="1" ht="15.75" thickBot="1">
      <c r="A16" s="14">
        <v>8</v>
      </c>
      <c r="B16" s="75" t="s">
        <v>12</v>
      </c>
      <c r="C16" s="76">
        <v>97</v>
      </c>
      <c r="D16" s="76">
        <v>3</v>
      </c>
      <c r="E16" s="88" t="s">
        <v>6</v>
      </c>
      <c r="F16" s="89">
        <v>0.0002337962962962963</v>
      </c>
      <c r="G16" s="89">
        <v>0.0002974537037037037</v>
      </c>
      <c r="H16" s="89">
        <f t="shared" si="0"/>
        <v>0.00053125</v>
      </c>
      <c r="I16" s="90">
        <v>0.0002349537037037037</v>
      </c>
      <c r="J16" s="90">
        <v>0.0002719907407407407</v>
      </c>
      <c r="K16" s="70">
        <f t="shared" si="1"/>
        <v>0.0005069444444444444</v>
      </c>
      <c r="L16" s="91"/>
      <c r="M16" s="91"/>
      <c r="N16" s="92"/>
      <c r="O16" s="93"/>
      <c r="P16" s="93"/>
      <c r="Q16" s="93"/>
      <c r="R16" s="86"/>
    </row>
    <row r="17" spans="1:18" ht="15">
      <c r="A17" s="50">
        <v>9</v>
      </c>
      <c r="B17" s="51" t="s">
        <v>10</v>
      </c>
      <c r="C17" s="94">
        <v>96</v>
      </c>
      <c r="D17" s="52">
        <v>3</v>
      </c>
      <c r="E17" s="78" t="s">
        <v>6</v>
      </c>
      <c r="F17" s="79">
        <v>0.0002523148148148148</v>
      </c>
      <c r="G17" s="79">
        <v>0.0002905092592592593</v>
      </c>
      <c r="H17" s="95">
        <f t="shared" si="0"/>
        <v>0.000542824074074074</v>
      </c>
      <c r="I17" s="25"/>
      <c r="J17" s="25"/>
      <c r="K17" s="25"/>
      <c r="L17" s="25"/>
      <c r="M17" s="25"/>
      <c r="N17" s="48"/>
      <c r="O17" s="13"/>
      <c r="P17" s="13"/>
      <c r="Q17" s="13"/>
      <c r="R17" s="13"/>
    </row>
    <row r="18" spans="1:17" ht="15">
      <c r="A18" s="14">
        <v>10</v>
      </c>
      <c r="B18" s="20" t="s">
        <v>40</v>
      </c>
      <c r="C18" s="21">
        <v>95</v>
      </c>
      <c r="D18" s="21" t="s">
        <v>4</v>
      </c>
      <c r="E18" s="15" t="s">
        <v>8</v>
      </c>
      <c r="F18" s="70">
        <v>0.00028472222222222223</v>
      </c>
      <c r="G18" s="70">
        <v>0.00030092592592592595</v>
      </c>
      <c r="H18" s="70">
        <f t="shared" si="0"/>
        <v>0.0005856481481481482</v>
      </c>
      <c r="I18" s="25"/>
      <c r="J18" s="25"/>
      <c r="K18" s="25"/>
      <c r="L18" s="25"/>
      <c r="M18" s="25"/>
      <c r="N18" s="48"/>
      <c r="O18" s="13"/>
      <c r="P18" s="13"/>
      <c r="Q18" s="13"/>
    </row>
    <row r="19" spans="1:17" ht="15">
      <c r="A19" s="14">
        <v>11</v>
      </c>
      <c r="B19" s="18" t="s">
        <v>55</v>
      </c>
      <c r="C19" s="19">
        <v>96</v>
      </c>
      <c r="D19" s="19" t="s">
        <v>4</v>
      </c>
      <c r="E19" s="15" t="s">
        <v>8</v>
      </c>
      <c r="F19" s="70">
        <v>0.0002824074074074074</v>
      </c>
      <c r="G19" s="70">
        <v>0.0003136574074074074</v>
      </c>
      <c r="H19" s="70">
        <f t="shared" si="0"/>
        <v>0.0005960648148148148</v>
      </c>
      <c r="I19" s="25"/>
      <c r="J19" s="25"/>
      <c r="K19" s="25"/>
      <c r="L19" s="25"/>
      <c r="M19" s="25"/>
      <c r="N19" s="48"/>
      <c r="O19" s="13"/>
      <c r="P19" s="96"/>
      <c r="Q19" s="13"/>
    </row>
    <row r="20" spans="1:17" ht="15">
      <c r="A20" s="14">
        <v>12</v>
      </c>
      <c r="B20" s="8" t="s">
        <v>76</v>
      </c>
      <c r="C20" s="9">
        <v>96</v>
      </c>
      <c r="D20" s="10" t="s">
        <v>4</v>
      </c>
      <c r="E20" s="15" t="s">
        <v>8</v>
      </c>
      <c r="F20" s="70">
        <v>0.0002800925925925926</v>
      </c>
      <c r="G20" s="70">
        <v>0.0003229166666666666</v>
      </c>
      <c r="H20" s="70">
        <f t="shared" si="0"/>
        <v>0.0006030092592592592</v>
      </c>
      <c r="I20" s="25"/>
      <c r="J20" s="25"/>
      <c r="K20" s="25"/>
      <c r="L20" s="25"/>
      <c r="M20" s="25"/>
      <c r="N20" s="13"/>
      <c r="O20" s="13"/>
      <c r="P20" s="96"/>
      <c r="Q20" s="13"/>
    </row>
    <row r="21" spans="1:17" ht="15">
      <c r="A21" s="14">
        <v>13</v>
      </c>
      <c r="B21" s="11" t="s">
        <v>38</v>
      </c>
      <c r="C21" s="12">
        <v>96</v>
      </c>
      <c r="D21" s="12" t="s">
        <v>4</v>
      </c>
      <c r="E21" s="15" t="s">
        <v>8</v>
      </c>
      <c r="F21" s="70">
        <v>0.0004074074074074074</v>
      </c>
      <c r="G21" s="70">
        <v>0.0004907407407407407</v>
      </c>
      <c r="H21" s="70">
        <f t="shared" si="0"/>
        <v>0.0008981481481481481</v>
      </c>
      <c r="I21" s="25"/>
      <c r="J21" s="25"/>
      <c r="K21" s="25"/>
      <c r="L21" s="25"/>
      <c r="M21" s="25"/>
      <c r="N21" s="48"/>
      <c r="O21" s="13"/>
      <c r="P21" s="96"/>
      <c r="Q21" s="13"/>
    </row>
    <row r="22" spans="1:17" ht="15">
      <c r="A22" s="14">
        <v>14</v>
      </c>
      <c r="B22" s="20" t="s">
        <v>39</v>
      </c>
      <c r="C22" s="21">
        <v>96</v>
      </c>
      <c r="D22" s="21" t="s">
        <v>4</v>
      </c>
      <c r="E22" s="27" t="s">
        <v>8</v>
      </c>
      <c r="F22" s="70">
        <v>0.0002037037037037037</v>
      </c>
      <c r="G22" s="16" t="s">
        <v>126</v>
      </c>
      <c r="H22" s="70" t="s">
        <v>127</v>
      </c>
      <c r="I22" s="97"/>
      <c r="J22" s="97"/>
      <c r="K22" s="97"/>
      <c r="L22" s="25"/>
      <c r="M22" s="25"/>
      <c r="N22" s="48"/>
      <c r="O22" s="48"/>
      <c r="P22" s="96"/>
      <c r="Q22" s="13"/>
    </row>
    <row r="23" spans="1:16" ht="15.75" customHeight="1">
      <c r="A23" s="40"/>
      <c r="B23" s="98"/>
      <c r="C23" s="99"/>
      <c r="D23" s="99"/>
      <c r="E23" s="100"/>
      <c r="F23" s="25"/>
      <c r="G23" s="25"/>
      <c r="H23" s="25"/>
      <c r="I23" s="25"/>
      <c r="J23" s="25"/>
      <c r="K23" s="25"/>
      <c r="L23" s="25"/>
      <c r="M23" s="25"/>
      <c r="N23" s="48"/>
      <c r="P23" s="13"/>
    </row>
    <row r="24" spans="1:16" ht="15.75" customHeight="1">
      <c r="A24" t="s">
        <v>30</v>
      </c>
      <c r="B24" s="98"/>
      <c r="C24" s="99"/>
      <c r="D24" s="99"/>
      <c r="E24" s="100"/>
      <c r="F24" s="25"/>
      <c r="G24" s="25"/>
      <c r="H24" s="25"/>
      <c r="I24" s="25"/>
      <c r="J24" s="25"/>
      <c r="L24" s="25"/>
      <c r="M24" s="25"/>
      <c r="N24" s="48"/>
      <c r="P24" s="13"/>
    </row>
    <row r="26" ht="15">
      <c r="A26" t="s">
        <v>80</v>
      </c>
    </row>
  </sheetData>
  <sheetProtection/>
  <mergeCells count="4">
    <mergeCell ref="A2:N2"/>
    <mergeCell ref="A5:N5"/>
    <mergeCell ref="A4:N4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H28" sqref="H28"/>
    </sheetView>
  </sheetViews>
  <sheetFormatPr defaultColWidth="9.140625" defaultRowHeight="15"/>
  <cols>
    <col min="1" max="1" width="7.140625" style="1" customWidth="1"/>
    <col min="2" max="2" width="22.421875" style="0" customWidth="1"/>
    <col min="3" max="3" width="6.7109375" style="2" customWidth="1"/>
    <col min="4" max="4" width="7.57421875" style="2" customWidth="1"/>
    <col min="5" max="5" width="13.421875" style="0" customWidth="1"/>
    <col min="6" max="8" width="10.7109375" style="0" customWidth="1"/>
    <col min="9" max="9" width="9.421875" style="0" hidden="1" customWidth="1"/>
    <col min="12" max="12" width="11.421875" style="0" customWidth="1"/>
  </cols>
  <sheetData>
    <row r="1" spans="1:14" ht="31.5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128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129</v>
      </c>
    </row>
    <row r="8" spans="1:12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69" t="s">
        <v>86</v>
      </c>
      <c r="G8" s="69" t="s">
        <v>87</v>
      </c>
      <c r="H8" s="69" t="s">
        <v>88</v>
      </c>
      <c r="I8" s="36" t="s">
        <v>27</v>
      </c>
      <c r="J8" s="69" t="s">
        <v>92</v>
      </c>
      <c r="K8" s="69" t="s">
        <v>93</v>
      </c>
      <c r="L8" s="69" t="s">
        <v>94</v>
      </c>
    </row>
    <row r="9" spans="1:12" ht="15">
      <c r="A9" s="14">
        <v>1</v>
      </c>
      <c r="B9" s="20" t="s">
        <v>34</v>
      </c>
      <c r="C9" s="21">
        <v>92</v>
      </c>
      <c r="D9" s="21">
        <v>1</v>
      </c>
      <c r="E9" s="15" t="s">
        <v>8</v>
      </c>
      <c r="F9" s="70">
        <v>0.0002369212962962963</v>
      </c>
      <c r="G9" s="72">
        <v>0.00024287037037037037</v>
      </c>
      <c r="H9" s="73">
        <f>F9+G9</f>
        <v>0.00047979166666666667</v>
      </c>
      <c r="I9" s="101">
        <v>1</v>
      </c>
      <c r="J9" s="73">
        <v>0.00018587962962962962</v>
      </c>
      <c r="K9" s="73">
        <v>0.00019332175925925927</v>
      </c>
      <c r="L9" s="73">
        <f>J9+K9</f>
        <v>0.0003792013888888889</v>
      </c>
    </row>
    <row r="10" spans="1:12" ht="15.75" customHeight="1">
      <c r="A10" s="14">
        <v>2</v>
      </c>
      <c r="B10" s="20" t="s">
        <v>15</v>
      </c>
      <c r="C10" s="21">
        <v>94</v>
      </c>
      <c r="D10" s="21">
        <v>1</v>
      </c>
      <c r="E10" s="15" t="s">
        <v>6</v>
      </c>
      <c r="F10" s="70">
        <v>0.00021863425925925926</v>
      </c>
      <c r="G10" s="72">
        <v>0.00019621527777777777</v>
      </c>
      <c r="H10" s="73">
        <f>F10+G10</f>
        <v>0.00041484953703703703</v>
      </c>
      <c r="I10" s="101">
        <v>1</v>
      </c>
      <c r="J10" s="73">
        <v>0.00021773148148148148</v>
      </c>
      <c r="K10" s="73">
        <v>0.00017378472222222223</v>
      </c>
      <c r="L10" s="73">
        <f>J10+K10</f>
        <v>0.0003915162037037037</v>
      </c>
    </row>
    <row r="11" spans="1:9" ht="15">
      <c r="A11" s="50">
        <v>3</v>
      </c>
      <c r="B11" s="102" t="s">
        <v>54</v>
      </c>
      <c r="C11" s="103">
        <v>92</v>
      </c>
      <c r="D11" s="104" t="s">
        <v>4</v>
      </c>
      <c r="E11" s="78" t="s">
        <v>8</v>
      </c>
      <c r="F11" s="105" t="s">
        <v>126</v>
      </c>
      <c r="G11" s="106"/>
      <c r="H11" s="106" t="s">
        <v>127</v>
      </c>
      <c r="I11" s="30">
        <v>1</v>
      </c>
    </row>
    <row r="12" ht="15">
      <c r="G12" s="13"/>
    </row>
    <row r="13" ht="15">
      <c r="A13" t="s">
        <v>30</v>
      </c>
    </row>
    <row r="15" ht="15">
      <c r="A15" t="s">
        <v>68</v>
      </c>
    </row>
  </sheetData>
  <sheetProtection/>
  <mergeCells count="4">
    <mergeCell ref="A2:G2"/>
    <mergeCell ref="A5:G5"/>
    <mergeCell ref="A4:G4"/>
    <mergeCell ref="A1:N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E36" sqref="E36"/>
    </sheetView>
  </sheetViews>
  <sheetFormatPr defaultColWidth="9.140625" defaultRowHeight="15"/>
  <cols>
    <col min="1" max="1" width="6.7109375" style="1" customWidth="1"/>
    <col min="2" max="2" width="23.7109375" style="0" customWidth="1"/>
    <col min="3" max="3" width="6.7109375" style="2" customWidth="1"/>
    <col min="4" max="4" width="7.57421875" style="2" customWidth="1"/>
    <col min="5" max="5" width="13.421875" style="0" customWidth="1"/>
    <col min="6" max="6" width="14.00390625" style="0" customWidth="1"/>
    <col min="7" max="14" width="10.7109375" style="0" customWidth="1"/>
  </cols>
  <sheetData>
    <row r="1" spans="1:14" ht="20.25" customHeight="1">
      <c r="A1" s="64" t="s">
        <v>83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130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77</v>
      </c>
    </row>
    <row r="8" spans="1:14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69" t="s">
        <v>86</v>
      </c>
      <c r="G8" s="69" t="s">
        <v>87</v>
      </c>
      <c r="H8" s="69" t="s">
        <v>88</v>
      </c>
      <c r="I8" s="69" t="s">
        <v>89</v>
      </c>
      <c r="J8" s="69" t="s">
        <v>90</v>
      </c>
      <c r="K8" s="69" t="s">
        <v>91</v>
      </c>
      <c r="L8" s="69" t="s">
        <v>92</v>
      </c>
      <c r="M8" s="69" t="s">
        <v>93</v>
      </c>
      <c r="N8" s="69" t="s">
        <v>94</v>
      </c>
    </row>
    <row r="9" spans="1:14" ht="15">
      <c r="A9" s="14">
        <v>1</v>
      </c>
      <c r="B9" s="11" t="s">
        <v>53</v>
      </c>
      <c r="C9" s="38" t="s">
        <v>48</v>
      </c>
      <c r="D9" s="12" t="s">
        <v>4</v>
      </c>
      <c r="E9" s="15" t="s">
        <v>45</v>
      </c>
      <c r="F9" s="70">
        <v>0.00023877314814814814</v>
      </c>
      <c r="G9" s="72">
        <v>0.0002523148148148148</v>
      </c>
      <c r="H9" s="73">
        <f aca="true" t="shared" si="0" ref="H9:H15">F9+G9</f>
        <v>0.0004910879629629629</v>
      </c>
      <c r="I9" s="73">
        <v>0.00021527777777777778</v>
      </c>
      <c r="J9" s="73">
        <v>0.00023726851851851852</v>
      </c>
      <c r="K9" s="73">
        <f>I9+J9</f>
        <v>0.00045254629629629627</v>
      </c>
      <c r="L9" s="73">
        <v>0.00019444444444444446</v>
      </c>
      <c r="M9" s="73">
        <v>0.00022800925925925926</v>
      </c>
      <c r="N9" s="73">
        <f>L9+M9</f>
        <v>0.00042245370370370375</v>
      </c>
    </row>
    <row r="10" spans="1:14" ht="15">
      <c r="A10" s="14">
        <v>2</v>
      </c>
      <c r="B10" s="20" t="s">
        <v>49</v>
      </c>
      <c r="C10" s="37" t="s">
        <v>48</v>
      </c>
      <c r="D10" s="21" t="s">
        <v>4</v>
      </c>
      <c r="E10" s="27" t="s">
        <v>45</v>
      </c>
      <c r="F10" s="70">
        <v>0.00024560185185185183</v>
      </c>
      <c r="G10" s="72">
        <v>0.0002199074074074074</v>
      </c>
      <c r="H10" s="73">
        <f t="shared" si="0"/>
        <v>0.00046550925925925926</v>
      </c>
      <c r="I10" s="73">
        <v>0.00022569444444444446</v>
      </c>
      <c r="J10" s="73">
        <v>0.00021296296296296295</v>
      </c>
      <c r="K10" s="73">
        <f>I10+J10</f>
        <v>0.0004386574074074074</v>
      </c>
      <c r="L10" s="73">
        <v>0.00021412037037037038</v>
      </c>
      <c r="M10" s="73">
        <v>0.00023148148148148146</v>
      </c>
      <c r="N10" s="73">
        <f>L10+M10</f>
        <v>0.00044560185185185187</v>
      </c>
    </row>
    <row r="11" spans="1:14" ht="15">
      <c r="A11" s="14">
        <v>3</v>
      </c>
      <c r="B11" s="15" t="s">
        <v>52</v>
      </c>
      <c r="C11" s="39" t="s">
        <v>11</v>
      </c>
      <c r="D11" s="24" t="s">
        <v>4</v>
      </c>
      <c r="E11" s="15" t="s">
        <v>45</v>
      </c>
      <c r="F11" s="70">
        <v>0.00024305555555555552</v>
      </c>
      <c r="G11" s="72">
        <v>0.0002523148148148148</v>
      </c>
      <c r="H11" s="73">
        <f t="shared" si="0"/>
        <v>0.0004953703703703703</v>
      </c>
      <c r="I11" s="73">
        <v>0.00022800925925925926</v>
      </c>
      <c r="J11" s="73">
        <v>0.00025810185185185186</v>
      </c>
      <c r="K11" s="73">
        <f>I11+J11</f>
        <v>0.0004861111111111111</v>
      </c>
      <c r="L11" s="73">
        <v>0.0002071759259259259</v>
      </c>
      <c r="M11" s="73">
        <v>0.00023842592592592597</v>
      </c>
      <c r="N11" s="73">
        <f>L11+M11</f>
        <v>0.00044560185185185187</v>
      </c>
    </row>
    <row r="12" spans="1:14" ht="15.75" thickBot="1">
      <c r="A12" s="55">
        <v>4</v>
      </c>
      <c r="B12" s="56" t="s">
        <v>47</v>
      </c>
      <c r="C12" s="107" t="s">
        <v>48</v>
      </c>
      <c r="D12" s="57" t="s">
        <v>4</v>
      </c>
      <c r="E12" s="58" t="s">
        <v>45</v>
      </c>
      <c r="F12" s="77">
        <v>0.00028125000000000003</v>
      </c>
      <c r="G12" s="108">
        <v>0.0002662037037037037</v>
      </c>
      <c r="H12" s="109">
        <f t="shared" si="0"/>
        <v>0.0005474537037037038</v>
      </c>
      <c r="I12" s="73">
        <v>0.0002719907407407407</v>
      </c>
      <c r="J12" s="73">
        <v>0.0002824074074074074</v>
      </c>
      <c r="K12" s="73">
        <f>I12+J12</f>
        <v>0.000554398148148148</v>
      </c>
      <c r="L12" s="73">
        <v>0.00028819444444444444</v>
      </c>
      <c r="M12" s="73">
        <v>0.00020833333333333335</v>
      </c>
      <c r="N12" s="73">
        <f>L12+M12</f>
        <v>0.0004965277777777778</v>
      </c>
    </row>
    <row r="13" spans="1:14" ht="15.75" customHeight="1">
      <c r="A13" s="50">
        <v>5</v>
      </c>
      <c r="B13" s="51" t="s">
        <v>7</v>
      </c>
      <c r="C13" s="110" t="s">
        <v>42</v>
      </c>
      <c r="D13" s="52">
        <v>2</v>
      </c>
      <c r="E13" s="78" t="s">
        <v>6</v>
      </c>
      <c r="F13" s="79">
        <v>0.00026388888888888886</v>
      </c>
      <c r="G13" s="111">
        <v>0.0003310185185185185</v>
      </c>
      <c r="H13" s="112">
        <f t="shared" si="0"/>
        <v>0.0005949074074074074</v>
      </c>
      <c r="I13" s="13"/>
      <c r="J13" s="13"/>
      <c r="K13" s="13"/>
      <c r="L13" s="13"/>
      <c r="M13" s="13"/>
      <c r="N13" s="13"/>
    </row>
    <row r="14" spans="1:14" ht="15">
      <c r="A14" s="14">
        <v>6</v>
      </c>
      <c r="B14" s="8" t="s">
        <v>43</v>
      </c>
      <c r="C14" s="44" t="s">
        <v>36</v>
      </c>
      <c r="D14" s="10" t="s">
        <v>4</v>
      </c>
      <c r="E14" s="15" t="s">
        <v>8</v>
      </c>
      <c r="F14" s="70">
        <v>0.0004915509259259259</v>
      </c>
      <c r="G14" s="72">
        <v>0.0004525462962962963</v>
      </c>
      <c r="H14" s="73">
        <f t="shared" si="0"/>
        <v>0.0009440972222222223</v>
      </c>
      <c r="I14" s="13"/>
      <c r="J14" s="13"/>
      <c r="K14" s="13"/>
      <c r="L14" s="13"/>
      <c r="M14" s="13"/>
      <c r="N14" s="13"/>
    </row>
    <row r="15" spans="1:14" ht="15">
      <c r="A15" s="14">
        <v>7</v>
      </c>
      <c r="B15" s="20" t="s">
        <v>35</v>
      </c>
      <c r="C15" s="37" t="s">
        <v>36</v>
      </c>
      <c r="D15" s="21" t="s">
        <v>4</v>
      </c>
      <c r="E15" s="15" t="s">
        <v>8</v>
      </c>
      <c r="F15" s="74">
        <v>0.000693287037037037</v>
      </c>
      <c r="G15" s="72">
        <v>0.0007615740740740741</v>
      </c>
      <c r="H15" s="73">
        <f t="shared" si="0"/>
        <v>0.0014548611111111112</v>
      </c>
      <c r="I15" s="13"/>
      <c r="J15" s="13"/>
      <c r="K15" s="13"/>
      <c r="L15" s="13"/>
      <c r="M15" s="13"/>
      <c r="N15" s="13"/>
    </row>
    <row r="16" ht="15">
      <c r="G16" s="13"/>
    </row>
    <row r="17" spans="1:10" ht="15">
      <c r="A17" t="s">
        <v>30</v>
      </c>
      <c r="F17" s="98"/>
      <c r="G17" s="13"/>
      <c r="H17" s="13"/>
      <c r="I17" s="13"/>
      <c r="J17" s="13"/>
    </row>
    <row r="18" spans="6:10" ht="15">
      <c r="F18" s="13"/>
      <c r="G18" s="13"/>
      <c r="H18" s="13"/>
      <c r="I18" s="13"/>
      <c r="J18" s="13"/>
    </row>
    <row r="19" spans="1:10" ht="16.5" customHeight="1">
      <c r="A19" t="s">
        <v>68</v>
      </c>
      <c r="F19" s="98"/>
      <c r="G19" s="13"/>
      <c r="H19" s="13"/>
      <c r="I19" s="13"/>
      <c r="J19" s="13"/>
    </row>
    <row r="20" spans="6:10" ht="15">
      <c r="F20" s="13"/>
      <c r="G20" s="13"/>
      <c r="H20" s="13"/>
      <c r="I20" s="13"/>
      <c r="J20" s="13"/>
    </row>
    <row r="21" spans="6:10" ht="15">
      <c r="F21" s="113"/>
      <c r="G21" s="13"/>
      <c r="H21" s="13"/>
      <c r="I21" s="13"/>
      <c r="J21" s="13"/>
    </row>
    <row r="22" spans="6:10" ht="15">
      <c r="F22" s="13"/>
      <c r="G22" s="13"/>
      <c r="H22" s="13"/>
      <c r="I22" s="13"/>
      <c r="J22" s="13"/>
    </row>
    <row r="23" spans="6:10" ht="15">
      <c r="F23" s="114"/>
      <c r="G23" s="13"/>
      <c r="H23" s="13"/>
      <c r="I23" s="13"/>
      <c r="J23" s="13"/>
    </row>
    <row r="24" spans="6:10" ht="15">
      <c r="F24" s="13"/>
      <c r="G24" s="13"/>
      <c r="H24" s="13"/>
      <c r="I24" s="13"/>
      <c r="J24" s="13"/>
    </row>
    <row r="25" spans="6:10" ht="15">
      <c r="F25" s="13"/>
      <c r="G25" s="13"/>
      <c r="H25" s="13"/>
      <c r="I25" s="13"/>
      <c r="J25" s="13"/>
    </row>
    <row r="26" spans="6:10" ht="15">
      <c r="F26" s="13"/>
      <c r="G26" s="13"/>
      <c r="H26" s="13"/>
      <c r="I26" s="13"/>
      <c r="J26" s="13"/>
    </row>
    <row r="27" spans="6:10" ht="15">
      <c r="F27" s="13"/>
      <c r="G27" s="13"/>
      <c r="H27" s="13"/>
      <c r="I27" s="13"/>
      <c r="J27" s="13"/>
    </row>
  </sheetData>
  <sheetProtection/>
  <mergeCells count="4">
    <mergeCell ref="A2:G2"/>
    <mergeCell ref="A5:G5"/>
    <mergeCell ref="A4:G4"/>
    <mergeCell ref="A1:N1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 topLeftCell="A1">
      <selection activeCell="E31" sqref="E31"/>
    </sheetView>
  </sheetViews>
  <sheetFormatPr defaultColWidth="9.140625" defaultRowHeight="15"/>
  <cols>
    <col min="1" max="1" width="6.421875" style="1" customWidth="1"/>
    <col min="2" max="2" width="20.28125" style="0" customWidth="1"/>
    <col min="3" max="3" width="6.7109375" style="2" customWidth="1"/>
    <col min="4" max="4" width="7.57421875" style="2" customWidth="1"/>
    <col min="5" max="5" width="13.421875" style="0" customWidth="1"/>
    <col min="6" max="6" width="14.421875" style="0" customWidth="1"/>
    <col min="8" max="8" width="11.00390625" style="0" hidden="1" customWidth="1"/>
    <col min="9" max="9" width="12.8515625" style="0" hidden="1" customWidth="1"/>
  </cols>
  <sheetData>
    <row r="1" spans="1:14" ht="50.25" customHeight="1">
      <c r="A1" s="64" t="s">
        <v>83</v>
      </c>
      <c r="B1" s="64"/>
      <c r="C1" s="64"/>
      <c r="D1" s="64"/>
      <c r="E1" s="64"/>
      <c r="F1" s="64"/>
      <c r="G1" s="64"/>
      <c r="H1" s="61"/>
      <c r="I1" s="61"/>
      <c r="J1" s="61"/>
      <c r="K1" s="61"/>
      <c r="L1" s="61"/>
      <c r="M1" s="61"/>
      <c r="N1" s="61"/>
    </row>
    <row r="2" spans="1:7" ht="15">
      <c r="A2" s="62" t="s">
        <v>31</v>
      </c>
      <c r="B2" s="62"/>
      <c r="C2" s="62"/>
      <c r="D2" s="62"/>
      <c r="E2" s="62"/>
      <c r="F2" s="62"/>
      <c r="G2" s="62"/>
    </row>
    <row r="3" spans="1:7" ht="15">
      <c r="A3" s="3" t="s">
        <v>16</v>
      </c>
      <c r="B3" s="2"/>
      <c r="E3" s="1"/>
      <c r="G3" s="1" t="s">
        <v>28</v>
      </c>
    </row>
    <row r="4" spans="1:7" ht="15">
      <c r="A4" s="63" t="s">
        <v>67</v>
      </c>
      <c r="B4" s="63"/>
      <c r="C4" s="63"/>
      <c r="D4" s="63"/>
      <c r="E4" s="63"/>
      <c r="F4" s="63"/>
      <c r="G4" s="63"/>
    </row>
    <row r="5" spans="1:7" ht="15">
      <c r="A5" s="63" t="s">
        <v>29</v>
      </c>
      <c r="B5" s="63"/>
      <c r="C5" s="63"/>
      <c r="D5" s="63"/>
      <c r="E5" s="63"/>
      <c r="F5" s="63"/>
      <c r="G5" s="63"/>
    </row>
    <row r="6" spans="1:5" ht="15">
      <c r="A6" s="2"/>
      <c r="B6" s="2"/>
      <c r="E6" s="2"/>
    </row>
    <row r="7" ht="15">
      <c r="A7" s="4" t="s">
        <v>71</v>
      </c>
    </row>
    <row r="8" spans="1:9" ht="15">
      <c r="A8" s="14" t="s">
        <v>69</v>
      </c>
      <c r="B8" s="16" t="s">
        <v>0</v>
      </c>
      <c r="C8" s="16" t="s">
        <v>1</v>
      </c>
      <c r="D8" s="16" t="s">
        <v>2</v>
      </c>
      <c r="E8" s="15" t="s">
        <v>3</v>
      </c>
      <c r="F8" s="15" t="s">
        <v>17</v>
      </c>
      <c r="G8" s="17" t="s">
        <v>18</v>
      </c>
      <c r="H8" s="36" t="s">
        <v>25</v>
      </c>
      <c r="I8" s="36" t="s">
        <v>27</v>
      </c>
    </row>
    <row r="9" spans="1:9" ht="15.75" thickBot="1">
      <c r="A9" s="14">
        <v>1</v>
      </c>
      <c r="B9" s="20" t="s">
        <v>14</v>
      </c>
      <c r="C9" s="21">
        <v>93</v>
      </c>
      <c r="D9" s="21">
        <v>1</v>
      </c>
      <c r="E9" s="15" t="s">
        <v>6</v>
      </c>
      <c r="F9" s="16" t="s">
        <v>22</v>
      </c>
      <c r="G9" s="23" t="s">
        <v>22</v>
      </c>
      <c r="H9" s="28" t="s">
        <v>26</v>
      </c>
      <c r="I9" s="30">
        <v>1</v>
      </c>
    </row>
    <row r="10" spans="1:9" ht="15">
      <c r="A10" s="14">
        <v>2</v>
      </c>
      <c r="B10" s="20" t="s">
        <v>56</v>
      </c>
      <c r="C10" s="21">
        <v>92</v>
      </c>
      <c r="D10" s="21">
        <v>1</v>
      </c>
      <c r="E10" s="15" t="s">
        <v>8</v>
      </c>
      <c r="F10" s="16" t="s">
        <v>59</v>
      </c>
      <c r="G10" s="23">
        <v>17</v>
      </c>
      <c r="H10" s="29"/>
      <c r="I10" s="33">
        <v>1</v>
      </c>
    </row>
    <row r="11" spans="1:9" ht="15">
      <c r="A11" s="14">
        <v>3</v>
      </c>
      <c r="B11" s="11" t="s">
        <v>44</v>
      </c>
      <c r="C11" s="12">
        <v>92</v>
      </c>
      <c r="D11" s="12">
        <v>2</v>
      </c>
      <c r="E11" s="15" t="s">
        <v>45</v>
      </c>
      <c r="F11" s="16">
        <v>13</v>
      </c>
      <c r="G11" s="23" t="s">
        <v>70</v>
      </c>
      <c r="H11" s="29"/>
      <c r="I11" s="33">
        <v>2</v>
      </c>
    </row>
    <row r="12" spans="1:9" ht="15">
      <c r="A12" s="14">
        <v>4</v>
      </c>
      <c r="B12" s="20" t="s">
        <v>46</v>
      </c>
      <c r="C12" s="21">
        <v>93</v>
      </c>
      <c r="D12" s="21" t="s">
        <v>4</v>
      </c>
      <c r="E12" s="27" t="s">
        <v>45</v>
      </c>
      <c r="F12" s="16" t="s">
        <v>60</v>
      </c>
      <c r="G12" s="23">
        <v>8</v>
      </c>
      <c r="I12" s="30">
        <v>2</v>
      </c>
    </row>
    <row r="13" spans="1:9" ht="15.75" customHeight="1">
      <c r="A13" s="14">
        <v>5</v>
      </c>
      <c r="B13" s="20" t="s">
        <v>57</v>
      </c>
      <c r="C13" s="21">
        <v>93</v>
      </c>
      <c r="D13" s="21" t="s">
        <v>4</v>
      </c>
      <c r="E13" s="15" t="s">
        <v>8</v>
      </c>
      <c r="F13" s="16" t="s">
        <v>60</v>
      </c>
      <c r="G13" s="23">
        <v>7</v>
      </c>
      <c r="I13" s="30">
        <v>2</v>
      </c>
    </row>
    <row r="14" ht="15">
      <c r="G14" s="13"/>
    </row>
    <row r="15" ht="15">
      <c r="A15" t="s">
        <v>30</v>
      </c>
    </row>
    <row r="17" ht="15">
      <c r="A17" t="s">
        <v>68</v>
      </c>
    </row>
  </sheetData>
  <sheetProtection/>
  <mergeCells count="4">
    <mergeCell ref="A2:G2"/>
    <mergeCell ref="A5:G5"/>
    <mergeCell ref="A4:G4"/>
    <mergeCell ref="A1:G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shvecova</cp:lastModifiedBy>
  <cp:lastPrinted>2009-03-08T08:18:27Z</cp:lastPrinted>
  <dcterms:created xsi:type="dcterms:W3CDTF">2008-11-07T06:43:23Z</dcterms:created>
  <dcterms:modified xsi:type="dcterms:W3CDTF">2009-04-14T08:17:22Z</dcterms:modified>
  <cp:category/>
  <cp:version/>
  <cp:contentType/>
  <cp:contentStatus/>
</cp:coreProperties>
</file>